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01水電交通\06用水計畫\04園區用水計畫及用水平衡圖\"/>
    </mc:Choice>
  </mc:AlternateContent>
  <bookViews>
    <workbookView xWindow="0" yWindow="0" windowWidth="15645" windowHeight="11550" activeTab="1"/>
  </bookViews>
  <sheets>
    <sheet name="R9(有製程用水版)" sheetId="1" r:id="rId1"/>
    <sheet name="用水回收率及排放率標準" sheetId="3" r:id="rId2"/>
  </sheets>
  <externalReferences>
    <externalReference r:id="rId3"/>
    <externalReference r:id="rId4"/>
  </externalReferences>
  <definedNames>
    <definedName name="_100FU36_" localSheetId="1">'[1]SA1_起業計画案(新)1'!#REF!</definedName>
    <definedName name="_100FU36_">'[1]SA1_起業計画案(新)1'!#REF!</definedName>
    <definedName name="_101FU4_" localSheetId="1">'[1]SA1_起業計画案(新)1'!#REF!</definedName>
    <definedName name="_101FU4_">'[1]SA1_起業計画案(新)1'!#REF!</definedName>
    <definedName name="_102FU42_" localSheetId="1">'[1]SA1_起業計画案(新)1'!#REF!</definedName>
    <definedName name="_102FU42_">'[1]SA1_起業計画案(新)1'!#REF!</definedName>
    <definedName name="_103FU5_" localSheetId="1">'[1]SA1_起業計画案(新)1'!#REF!</definedName>
    <definedName name="_103FU5_">'[1]SA1_起業計画案(新)1'!#REF!</definedName>
    <definedName name="_104FU6_" localSheetId="1">'[1]SA1_起業計画案(新)1'!#REF!</definedName>
    <definedName name="_104FU6_">'[1]SA1_起業計画案(新)1'!#REF!</definedName>
    <definedName name="_105FU8_">'[1]SA1_起業計画案(新)1'!#REF!</definedName>
    <definedName name="_106I10_">'[1]SA1_起業計画案(新)1'!#REF!</definedName>
    <definedName name="_107I14_">'[1]SA1_起業計画案(新)1'!#REF!</definedName>
    <definedName name="_108I2_">'[1]SA1_起業計画案(新)1'!#REF!</definedName>
    <definedName name="_109I25_">'[1]SA1_起業計画案(新)1'!#REF!</definedName>
    <definedName name="_10BM6_">'[1]SA1_起業計画案(新)1'!#REF!</definedName>
    <definedName name="_110I30_">'[1]SA1_起業計画案(新)1'!#REF!</definedName>
    <definedName name="_111I36_">'[1]SA1_起業計画案(新)1'!#REF!</definedName>
    <definedName name="_112I4_">'[1]SA1_起業計画案(新)1'!#REF!</definedName>
    <definedName name="_113I42_">'[1]SA1_起業計画案(新)1'!#REF!</definedName>
    <definedName name="_114I5_">'[1]SA1_起業計画案(新)1'!#REF!</definedName>
    <definedName name="_115I6_">'[1]SA1_起業計画案(新)1'!#REF!</definedName>
    <definedName name="_116I8_">'[1]SA1_起業計画案(新)1'!#REF!</definedName>
    <definedName name="_117IR10_">'[1]SA1_起業計画案(新)1'!#REF!</definedName>
    <definedName name="_118IR14_">'[1]SA1_起業計画案(新)1'!#REF!</definedName>
    <definedName name="_119IR20_">'[1]SA1_起業計画案(新)1'!#REF!</definedName>
    <definedName name="_11BM8_">'[1]SA1_起業計画案(新)1'!#REF!</definedName>
    <definedName name="_120IR25_">'[1]SA1_起業計画案(新)1'!#REF!</definedName>
    <definedName name="_121IR30_">'[1]SA1_起業計画案(新)1'!#REF!</definedName>
    <definedName name="_122IR36_">'[1]SA1_起業計画案(新)1'!#REF!</definedName>
    <definedName name="_123IR4_">'[1]SA1_起業計画案(新)1'!#REF!</definedName>
    <definedName name="_124IR42_">'[1]SA1_起業計画案(新)1'!#REF!</definedName>
    <definedName name="_125L10_">'[1]SA1_起業計画案(新)1'!#REF!</definedName>
    <definedName name="_126L14_">'[1]SA1_起業計画案(新)1'!#REF!</definedName>
    <definedName name="_127L2_">'[1]SA1_起業計画案(新)1'!#REF!</definedName>
    <definedName name="_128L20_">'[1]SA1_起業計画案(新)1'!#REF!</definedName>
    <definedName name="_129L25_">'[1]SA1_起業計画案(新)1'!#REF!</definedName>
    <definedName name="_12CG10_">'[1]SA1_起業計画案(新)1'!#REF!</definedName>
    <definedName name="_130L30_">'[1]SA1_起業計画案(新)1'!#REF!</definedName>
    <definedName name="_131L36_">'[1]SA1_起業計画案(新)1'!#REF!</definedName>
    <definedName name="_132L4_">'[1]SA1_起業計画案(新)1'!#REF!</definedName>
    <definedName name="_133L42_">'[1]SA1_起業計画案(新)1'!#REF!</definedName>
    <definedName name="_134L5_">'[1]SA1_起業計画案(新)1'!#REF!</definedName>
    <definedName name="_135L6_">'[1]SA1_起業計画案(新)1'!#REF!</definedName>
    <definedName name="_136L8_">'[1]SA1_起業計画案(新)1'!#REF!</definedName>
    <definedName name="_137N10_">'[1]SA1_起業計画案(新)1'!#REF!</definedName>
    <definedName name="_138N14_">'[1]SA1_起業計画案(新)1'!#REF!</definedName>
    <definedName name="_139N2_">'[1]SA1_起業計画案(新)1'!#REF!</definedName>
    <definedName name="_13CG14_">'[1]SA1_起業計画案(新)1'!#REF!</definedName>
    <definedName name="_140N20_">!#REF!</definedName>
    <definedName name="_141N25_">'[1]SA1_起業計画案(新)1'!#REF!</definedName>
    <definedName name="_142N3_">'[1]SA1_起業計画案(新)1'!#REF!</definedName>
    <definedName name="_143N30_">'[1]SA1_起業計画案(新)1'!#REF!</definedName>
    <definedName name="_144N36_">'[1]SA1_起業計画案(新)1'!#REF!</definedName>
    <definedName name="_145N42_">'[1]SA1_起業計画案(新)1'!#REF!</definedName>
    <definedName name="_146N5_">'[1]SA1_起業計画案(新)1'!#REF!</definedName>
    <definedName name="_147N6_">'[1]SA1_起業計画案(新)1'!#REF!</definedName>
    <definedName name="_148N7_">'[1]SA1_起業計画案(新)1'!#REF!</definedName>
    <definedName name="_149N8_">!#REF!</definedName>
    <definedName name="_14CG2_">'[1]SA1_起業計画案(新)1'!#REF!</definedName>
    <definedName name="_150P10_">'[1]SA1_起業計画案(新)1'!#REF!</definedName>
    <definedName name="_151P14_">'[1]SA1_起業計画案(新)1'!#REF!</definedName>
    <definedName name="_152P2_">'[1]SA1_起業計画案(新)1'!#REF!</definedName>
    <definedName name="_153P25_">'[1]SA1_起業計画案(新)1'!#REF!</definedName>
    <definedName name="_154P30_">'[1]SA1_起業計画案(新)1'!#REF!</definedName>
    <definedName name="_155P36_">'[1]SA1_起業計画案(新)1'!#REF!</definedName>
    <definedName name="_156P4_">'[1]SA1_起業計画案(新)1'!#REF!</definedName>
    <definedName name="_157P42_">'[1]SA1_起業計画案(新)1'!#REF!</definedName>
    <definedName name="_158P5_">'[1]SA1_起業計画案(新)1'!#REF!</definedName>
    <definedName name="_159P6_">'[1]SA1_起業計画案(新)1'!#REF!</definedName>
    <definedName name="_15CG20_">'[1]SA1_起業計画案(新)1'!#REF!</definedName>
    <definedName name="_160P8_">'[1]SA1_起業計画案(新)1'!#REF!</definedName>
    <definedName name="_161S10_">!#REF!</definedName>
    <definedName name="_162S11_">!#REF!</definedName>
    <definedName name="_163S6_">!#REF!</definedName>
    <definedName name="_164S7_">!#REF!</definedName>
    <definedName name="_165S8_">!#REF!</definedName>
    <definedName name="_166T10_">'[1]SA1_起業計画案(新)1'!#REF!</definedName>
    <definedName name="_167T14_">'[1]SA1_起業計画案(新)1'!#REF!</definedName>
    <definedName name="_168T2_">'[1]SA1_起業計画案(新)1'!#REF!</definedName>
    <definedName name="_169T25_">'[1]SA1_起業計画案(新)1'!#REF!</definedName>
    <definedName name="_16CG25_">'[1]SA1_起業計画案(新)1'!#REF!</definedName>
    <definedName name="_170T30_">'[1]SA1_起業計画案(新)1'!#REF!</definedName>
    <definedName name="_171T36_">'[1]SA1_起業計画案(新)1'!#REF!</definedName>
    <definedName name="_172T4_">'[1]SA1_起業計画案(新)1'!#REF!</definedName>
    <definedName name="_173T42_">'[1]SA1_起業計画案(新)1'!#REF!</definedName>
    <definedName name="_174T5_">'[1]SA1_起業計画案(新)1'!#REF!</definedName>
    <definedName name="_175T6_">'[1]SA1_起業計画案(新)1'!#REF!</definedName>
    <definedName name="_176T8_">'[1]SA1_起業計画案(新)1'!#REF!</definedName>
    <definedName name="_177W10_">'[1]SA1_起業計画案(新)1'!#REF!</definedName>
    <definedName name="_178W14_">'[1]SA1_起業計画案(新)1'!#REF!</definedName>
    <definedName name="_179W2_">'[1]SA1_起業計画案(新)1'!#REF!</definedName>
    <definedName name="_17CG30_">'[1]SA1_起業計画案(新)1'!#REF!</definedName>
    <definedName name="_180W25_">'[1]SA1_起業計画案(新)1'!#REF!</definedName>
    <definedName name="_181W30_">'[1]SA1_起業計画案(新)1'!#REF!</definedName>
    <definedName name="_182W36_">'[1]SA1_起業計画案(新)1'!#REF!</definedName>
    <definedName name="_183W4_">'[1]SA1_起業計画案(新)1'!#REF!</definedName>
    <definedName name="_184W42_">'[1]SA1_起業計画案(新)1'!#REF!</definedName>
    <definedName name="_185W5_">'[1]SA1_起業計画案(新)1'!#REF!</definedName>
    <definedName name="_186W6_">'[1]SA1_起業計画案(新)1'!#REF!</definedName>
    <definedName name="_187W8_">'[1]SA1_起業計画案(新)1'!#REF!</definedName>
    <definedName name="_18CG36_">'[1]SA1_起業計画案(新)1'!#REF!</definedName>
    <definedName name="_19CG4_">'[1]SA1_起業計画案(新)1'!#REF!</definedName>
    <definedName name="_1BM10_">'[1]SA1_起業計画案(新)1'!#REF!</definedName>
    <definedName name="_20CG42_">'[1]SA1_起業計画案(新)1'!#REF!</definedName>
    <definedName name="_21CG5_">'[1]SA1_起業計画案(新)1'!#REF!</definedName>
    <definedName name="_22CG6_">'[1]SA1_起業計画案(新)1'!#REF!</definedName>
    <definedName name="_23CG8_">'[1]SA1_起業計画案(新)1'!#REF!</definedName>
    <definedName name="_24D10_">'[1]SA1_起業計画案(新)1'!#REF!</definedName>
    <definedName name="_25D14_">'[1]SA1_起業計画案(新)1'!#REF!</definedName>
    <definedName name="_26D2_">'[1]SA1_起業計画案(新)1'!#REF!</definedName>
    <definedName name="_27D25_">'[1]SA1_起業計画案(新)1'!#REF!</definedName>
    <definedName name="_28D30_">'[1]SA1_起業計画案(新)1'!#REF!</definedName>
    <definedName name="_29D36_">'[1]SA1_起業計画案(新)1'!#REF!</definedName>
    <definedName name="_2BM14_">'[1]SA1_起業計画案(新)1'!#REF!</definedName>
    <definedName name="_30D4_">'[1]SA1_起業計画案(新)1'!#REF!</definedName>
    <definedName name="_31D42_">'[1]SA1_起業計画案(新)1'!#REF!</definedName>
    <definedName name="_32D5_">'[1]SA1_起業計画案(新)1'!#REF!</definedName>
    <definedName name="_33D6_">'[1]SA1_起業計画案(新)1'!#REF!</definedName>
    <definedName name="_34D8_">'[1]SA1_起業計画案(新)1'!#REF!</definedName>
    <definedName name="_35DR10_">'[1]SA1_起業計画案(新)1'!#REF!</definedName>
    <definedName name="_36DR14_">'[1]SA1_起業計画案(新)1'!#REF!</definedName>
    <definedName name="_37DR20_">'[1]SA1_起業計画案(新)1'!#REF!</definedName>
    <definedName name="_38DR25_">'[1]SA1_起業計画案(新)1'!#REF!</definedName>
    <definedName name="_39DR30_">'[1]SA1_起業計画案(新)1'!#REF!</definedName>
    <definedName name="_3BM2_">'[1]SA1_起業計画案(新)1'!#REF!</definedName>
    <definedName name="_40DR36_">'[1]SA1_起業計画案(新)1'!#REF!</definedName>
    <definedName name="_41DR4_">'[1]SA1_起業計画案(新)1'!#REF!</definedName>
    <definedName name="_42DR42_">'[1]SA1_起業計画案(新)1'!#REF!</definedName>
    <definedName name="_43E10_">'[1]SA1_起業計画案(新)1'!#REF!</definedName>
    <definedName name="_44E14_">'[1]SA1_起業計画案(新)1'!#REF!</definedName>
    <definedName name="_45E2_">'[1]SA1_起業計画案(新)1'!#REF!</definedName>
    <definedName name="_46E25_">'[1]SA1_起業計画案(新)1'!#REF!</definedName>
    <definedName name="_47E30_">'[1]SA1_起業計画案(新)1'!#REF!</definedName>
    <definedName name="_48E36_">'[1]SA1_起業計画案(新)1'!#REF!</definedName>
    <definedName name="_49E4_">'[1]SA1_起業計画案(新)1'!#REF!</definedName>
    <definedName name="_4BM25_">'[1]SA1_起業計画案(新)1'!#REF!</definedName>
    <definedName name="_50E42_">'[1]SA1_起業計画案(新)1'!#REF!</definedName>
    <definedName name="_51E5_">'[1]SA1_起業計画案(新)1'!#REF!</definedName>
    <definedName name="_52E6_">'[1]SA1_起業計画案(新)1'!#REF!</definedName>
    <definedName name="_53E8_">'[1]SA1_起業計画案(新)1'!#REF!</definedName>
    <definedName name="_54ER10_">'[1]SA1_起業計画案(新)1'!#REF!</definedName>
    <definedName name="_55ER14_">'[1]SA1_起業計画案(新)1'!#REF!</definedName>
    <definedName name="_56ER20_">'[1]SA1_起業計画案(新)1'!#REF!</definedName>
    <definedName name="_57ER25_">'[1]SA1_起業計画案(新)1'!#REF!</definedName>
    <definedName name="_58ER30_">'[1]SA1_起業計画案(新)1'!#REF!</definedName>
    <definedName name="_59ER36_">'[1]SA1_起業計画案(新)1'!#REF!</definedName>
    <definedName name="_5BM30_">'[1]SA1_起業計画案(新)1'!#REF!</definedName>
    <definedName name="_60ER4_">'[1]SA1_起業計画案(新)1'!#REF!</definedName>
    <definedName name="_61ER42_">'[1]SA1_起業計画案(新)1'!#REF!</definedName>
    <definedName name="_62EV10_">'[1]SA1_起業計画案(新)1'!#REF!</definedName>
    <definedName name="_63EV14_">'[1]SA1_起業計画案(新)1'!#REF!</definedName>
    <definedName name="_64EV2_">'[1]SA1_起業計画案(新)1'!#REF!</definedName>
    <definedName name="_65EV20_">'[1]SA1_起業計画案(新)1'!#REF!</definedName>
    <definedName name="_66EV25_">'[1]SA1_起業計画案(新)1'!#REF!</definedName>
    <definedName name="_67EV30_">'[1]SA1_起業計画案(新)1'!#REF!</definedName>
    <definedName name="_68EV36_">'[1]SA1_起業計画案(新)1'!#REF!</definedName>
    <definedName name="_69EV4_">'[1]SA1_起業計画案(新)1'!#REF!</definedName>
    <definedName name="_6BM36_">'[1]SA1_起業計画案(新)1'!#REF!</definedName>
    <definedName name="_70EV42_">'[1]SA1_起業計画案(新)1'!#REF!</definedName>
    <definedName name="_71EV5_">'[1]SA1_起業計画案(新)1'!#REF!</definedName>
    <definedName name="_72EV6_">'[1]SA1_起業計画案(新)1'!#REF!</definedName>
    <definedName name="_73EV8_">'[1]SA1_起業計画案(新)1'!#REF!</definedName>
    <definedName name="_74F10_">'[1]SA1_起業計画案(新)1'!#REF!</definedName>
    <definedName name="_75F14_">'[1]SA1_起業計画案(新)1'!#REF!</definedName>
    <definedName name="_76F2_">'[1]SA1_起業計画案(新)1'!#REF!</definedName>
    <definedName name="_77F20_">'[1]SA1_起業計画案(新)1'!#REF!</definedName>
    <definedName name="_78F25_">'[1]SA1_起業計画案(新)1'!#REF!</definedName>
    <definedName name="_79F30_">'[1]SA1_起業計画案(新)1'!#REF!</definedName>
    <definedName name="_7BM4_">'[1]SA1_起業計画案(新)1'!#REF!</definedName>
    <definedName name="_80F36_">'[1]SA1_起業計画案(新)1'!#REF!</definedName>
    <definedName name="_81F4_">'[1]SA1_起業計画案(新)1'!#REF!</definedName>
    <definedName name="_82F42_">'[1]SA1_起業計画案(新)1'!#REF!</definedName>
    <definedName name="_83F5_">'[1]SA1_起業計画案(新)1'!#REF!</definedName>
    <definedName name="_84F6_">'[1]SA1_起業計画案(新)1'!#REF!</definedName>
    <definedName name="_85F8_">'[1]SA1_起業計画案(新)1'!#REF!</definedName>
    <definedName name="_86FR10_">'[1]SA1_起業計画案(新)1'!#REF!</definedName>
    <definedName name="_87FR14_">'[1]SA1_起業計画案(新)1'!#REF!</definedName>
    <definedName name="_88FR20_">'[1]SA1_起業計画案(新)1'!#REF!</definedName>
    <definedName name="_89FR25_">'[1]SA1_起業計画案(新)1'!#REF!</definedName>
    <definedName name="_8BM42_">'[1]SA1_起業計画案(新)1'!#REF!</definedName>
    <definedName name="_90FR30_">'[1]SA1_起業計画案(新)1'!#REF!</definedName>
    <definedName name="_91FR36_">'[1]SA1_起業計画案(新)1'!#REF!</definedName>
    <definedName name="_92FR4_">'[1]SA1_起業計画案(新)1'!#REF!</definedName>
    <definedName name="_93FR42_">'[1]SA1_起業計画案(新)1'!#REF!</definedName>
    <definedName name="_94FU10_">'[1]SA1_起業計画案(新)1'!#REF!</definedName>
    <definedName name="_95FU14_">'[1]SA1_起業計画案(新)1'!#REF!</definedName>
    <definedName name="_96FU2_">'[1]SA1_起業計画案(新)1'!#REF!</definedName>
    <definedName name="_97FU20_">'[1]SA1_起業計画案(新)1'!#REF!</definedName>
    <definedName name="_98FU25_">'[1]SA1_起業計画案(新)1'!#REF!</definedName>
    <definedName name="_99FU30_">'[1]SA1_起業計画案(新)1'!#REF!</definedName>
    <definedName name="_9BM5_">'[1]SA1_起業計画案(新)1'!#REF!</definedName>
    <definedName name="_BMR10">'[1]SA1_起業計画案(新)1'!#REF!</definedName>
    <definedName name="_BMR14">'[1]SA1_起業計画案(新)1'!#REF!</definedName>
    <definedName name="_BMR20">'[1]SA1_起業計画案(新)1'!#REF!</definedName>
    <definedName name="_BMR25">'[1]SA1_起業計画案(新)1'!#REF!</definedName>
    <definedName name="_BMR30">'[1]SA1_起業計画案(新)1'!#REF!</definedName>
    <definedName name="_BMR36">'[1]SA1_起業計画案(新)1'!#REF!</definedName>
    <definedName name="_BMR4">'[1]SA1_起業計画案(新)1'!#REF!</definedName>
    <definedName name="_BMR42">'[1]SA1_起業計画案(新)1'!#REF!</definedName>
    <definedName name="_CGR10">'[1]SA1_起業計画案(新)1'!#REF!</definedName>
    <definedName name="_CGR14">'[1]SA1_起業計画案(新)1'!#REF!</definedName>
    <definedName name="_CGR20">'[1]SA1_起業計画案(新)1'!#REF!</definedName>
    <definedName name="_CGR25">'[1]SA1_起業計画案(新)1'!#REF!</definedName>
    <definedName name="_CGR30">'[1]SA1_起業計画案(新)1'!#REF!</definedName>
    <definedName name="_CGR36">'[1]SA1_起業計画案(新)1'!#REF!</definedName>
    <definedName name="_CGR4">'[1]SA1_起業計画案(新)1'!#REF!</definedName>
    <definedName name="_CGR42">'[1]SA1_起業計画案(新)1'!#REF!</definedName>
    <definedName name="_EVR10">'[1]SA1_起業計画案(新)1'!#REF!</definedName>
    <definedName name="_EVR14">'[1]SA1_起業計画案(新)1'!#REF!</definedName>
    <definedName name="_EVR20">'[1]SA1_起業計画案(新)1'!#REF!</definedName>
    <definedName name="_EVR25">'[1]SA1_起業計画案(新)1'!#REF!</definedName>
    <definedName name="_EVR30">'[1]SA1_起業計画案(新)1'!#REF!</definedName>
    <definedName name="_EVR36">'[1]SA1_起業計画案(新)1'!#REF!</definedName>
    <definedName name="_EVR4">'[1]SA1_起業計画案(新)1'!#REF!</definedName>
    <definedName name="_EVR42">'[1]SA1_起業計画案(新)1'!#REF!</definedName>
    <definedName name="_FUR10">'[1]SA1_起業計画案(新)1'!#REF!</definedName>
    <definedName name="_FUR14">'[1]SA1_起業計画案(新)1'!#REF!</definedName>
    <definedName name="_FUR20">'[1]SA1_起業計画案(新)1'!#REF!</definedName>
    <definedName name="_FUR25">'[1]SA1_起業計画案(新)1'!#REF!</definedName>
    <definedName name="_FUR30">'[1]SA1_起業計画案(新)1'!#REF!</definedName>
    <definedName name="_FUR36">'[1]SA1_起業計画案(新)1'!#REF!</definedName>
    <definedName name="_FUR4">'[1]SA1_起業計画案(新)1'!#REF!</definedName>
    <definedName name="_FUR42">'[1]SA1_起業計画案(新)1'!#REF!</definedName>
    <definedName name="_LR10">'[1]SA1_起業計画案(新)1'!#REF!</definedName>
    <definedName name="_LR14">'[1]SA1_起業計画案(新)1'!#REF!</definedName>
    <definedName name="_LR20">'[1]SA1_起業計画案(新)1'!#REF!</definedName>
    <definedName name="_LR25">'[1]SA1_起業計画案(新)1'!#REF!</definedName>
    <definedName name="_LR30">'[1]SA1_起業計画案(新)1'!#REF!</definedName>
    <definedName name="_LR36">'[1]SA1_起業計画案(新)1'!#REF!</definedName>
    <definedName name="_LR4">'[1]SA1_起業計画案(新)1'!#REF!</definedName>
    <definedName name="_LR42">'[1]SA1_起業計画案(新)1'!#REF!</definedName>
    <definedName name="_OT10">'[1]SA1_起業計画案(新)1'!#REF!</definedName>
    <definedName name="_OT14">'[1]SA1_起業計画案(新)1'!#REF!</definedName>
    <definedName name="_OT2">'[1]SA1_起業計画案(新)1'!#REF!</definedName>
    <definedName name="_OT20">'[1]SA1_起業計画案(新)1'!#REF!</definedName>
    <definedName name="_OT25">'[1]SA1_起業計画案(新)1'!#REF!</definedName>
    <definedName name="_OT30">'[1]SA1_起業計画案(新)1'!#REF!</definedName>
    <definedName name="_OT36">'[1]SA1_起業計画案(新)1'!#REF!</definedName>
    <definedName name="_OT4">'[1]SA1_起業計画案(新)1'!#REF!</definedName>
    <definedName name="_OT42">'[1]SA1_起業計画案(新)1'!#REF!</definedName>
    <definedName name="_OT5">'[1]SA1_起業計画案(新)1'!#REF!</definedName>
    <definedName name="_OT6">'[1]SA1_起業計画案(新)1'!#REF!</definedName>
    <definedName name="_OT8">'[1]SA1_起業計画案(新)1'!#REF!</definedName>
    <definedName name="_OTR10">'[1]SA1_起業計画案(新)1'!#REF!</definedName>
    <definedName name="_OTR14">'[1]SA1_起業計画案(新)1'!#REF!</definedName>
    <definedName name="_OTR20">'[1]SA1_起業計画案(新)1'!#REF!</definedName>
    <definedName name="_OTR25">'[1]SA1_起業計画案(新)1'!#REF!</definedName>
    <definedName name="_OTR30">'[1]SA1_起業計画案(新)1'!#REF!</definedName>
    <definedName name="_OTR36">'[1]SA1_起業計画案(新)1'!#REF!</definedName>
    <definedName name="_OTR4">'[1]SA1_起業計画案(新)1'!#REF!</definedName>
    <definedName name="_OTR42">'[1]SA1_起業計画案(新)1'!#REF!</definedName>
    <definedName name="_PP1">'[1]SA1_起業計画案(新)1'!#REF!</definedName>
    <definedName name="_PP11">'[1]SA1_起業計画案(新)1'!#REF!</definedName>
    <definedName name="_PP12">'[1]SA1_起業計画案(新)1'!#REF!</definedName>
    <definedName name="_PP13">'[1]SA1_起業計画案(新)1'!#REF!</definedName>
    <definedName name="_PP14">'[1]SA1_起業計画案(新)1'!#REF!</definedName>
    <definedName name="_PP2">'[1]SA1_起業計画案(新)1'!#REF!</definedName>
    <definedName name="_PP3">'[1]SA1_起業計画案(新)1'!#REF!</definedName>
    <definedName name="_PP4">'[1]SA1_起業計画案(新)1'!#REF!</definedName>
    <definedName name="_PP5">'[1]SA1_起業計画案(新)1'!#REF!</definedName>
    <definedName name="_PP6">'[1]SA1_起業計画案(新)1'!#REF!</definedName>
    <definedName name="_PP7">'[1]SA1_起業計画案(新)1'!#REF!</definedName>
    <definedName name="_PP8">'[1]SA1_起業計画案(新)1'!#REF!</definedName>
    <definedName name="_PR10">'[1]SA1_起業計画案(新)1'!#REF!</definedName>
    <definedName name="_PR14">'[1]SA1_起業計画案(新)1'!#REF!</definedName>
    <definedName name="_PR20">'[1]SA1_起業計画案(新)1'!#REF!</definedName>
    <definedName name="_PR25">'[1]SA1_起業計画案(新)1'!#REF!</definedName>
    <definedName name="_PR30">'[1]SA1_起業計画案(新)1'!#REF!</definedName>
    <definedName name="_PR36">'[1]SA1_起業計画案(新)1'!#REF!</definedName>
    <definedName name="_PR4">'[1]SA1_起業計画案(新)1'!#REF!</definedName>
    <definedName name="_PR42">'[1]SA1_起業計画案(新)1'!#REF!</definedName>
    <definedName name="_PX10">'[1]SA1_起業計画案(新)1'!#REF!</definedName>
    <definedName name="_PX14">'[1]SA1_起業計画案(新)1'!#REF!</definedName>
    <definedName name="_PX2">'[1]SA1_起業計画案(新)1'!#REF!</definedName>
    <definedName name="_PX20">!#REF!</definedName>
    <definedName name="_PX25">'[1]SA1_起業計画案(新)1'!#REF!</definedName>
    <definedName name="_PX30">'[1]SA1_起業計画案(新)1'!#REF!</definedName>
    <definedName name="_PX36">'[1]SA1_起業計画案(新)1'!#REF!</definedName>
    <definedName name="_PX4">'[1]SA1_起業計画案(新)1'!#REF!</definedName>
    <definedName name="_PX42">'[1]SA1_起業計画案(新)1'!#REF!</definedName>
    <definedName name="_PX5">'[1]SA1_起業計画案(新)1'!#REF!</definedName>
    <definedName name="_PX6">'[1]SA1_起業計画案(新)1'!#REF!</definedName>
    <definedName name="_PX8">'[1]SA1_起業計画案(新)1'!#REF!</definedName>
    <definedName name="_PXR10">'[1]SA1_起業計画案(新)1'!#REF!</definedName>
    <definedName name="_PXR14">'[1]SA1_起業計画案(新)1'!#REF!</definedName>
    <definedName name="_PXR20">'[1]SA1_起業計画案(新)1'!#REF!</definedName>
    <definedName name="_PXR25">'[1]SA1_起業計画案(新)1'!#REF!</definedName>
    <definedName name="_PXR30">'[1]SA1_起業計画案(新)1'!#REF!</definedName>
    <definedName name="_PXR36">'[1]SA1_起業計画案(新)1'!#REF!</definedName>
    <definedName name="_PXR4">'[1]SA1_起業計画案(新)1'!#REF!</definedName>
    <definedName name="_PXR42">'[1]SA1_起業計画案(新)1'!#REF!</definedName>
    <definedName name="_RP1">'[1]SA1_起業計画案(新)1'!#REF!</definedName>
    <definedName name="_TR10">'[1]SA1_起業計画案(新)1'!#REF!</definedName>
    <definedName name="_TR14">'[1]SA1_起業計画案(新)1'!#REF!</definedName>
    <definedName name="_TR20">'[1]SA1_起業計画案(新)1'!#REF!</definedName>
    <definedName name="_TR25">'[1]SA1_起業計画案(新)1'!#REF!</definedName>
    <definedName name="_TR30">'[1]SA1_起業計画案(新)1'!#REF!</definedName>
    <definedName name="_TR36">'[1]SA1_起業計画案(新)1'!#REF!</definedName>
    <definedName name="_TR4">'[1]SA1_起業計画案(新)1'!#REF!</definedName>
    <definedName name="_TR42">'[1]SA1_起業計画案(新)1'!#REF!</definedName>
    <definedName name="_UN10">'[1]SA1_起業計画案(新)1'!#REF!</definedName>
    <definedName name="_UN14">'[1]SA1_起業計画案(新)1'!#REF!</definedName>
    <definedName name="_UN2">'[1]SA1_起業計画案(新)1'!#REF!</definedName>
    <definedName name="_UN20">'[1]SA1_起業計画案(新)1'!#REF!</definedName>
    <definedName name="_UN25">'[1]SA1_起業計画案(新)1'!#REF!</definedName>
    <definedName name="_UN30">'[1]SA1_起業計画案(新)1'!#REF!</definedName>
    <definedName name="_UN36">'[1]SA1_起業計画案(新)1'!#REF!</definedName>
    <definedName name="_UN4">'[1]SA1_起業計画案(新)1'!#REF!</definedName>
    <definedName name="_UN42">'[1]SA1_起業計画案(新)1'!#REF!</definedName>
    <definedName name="_UN5">'[1]SA1_起業計画案(新)1'!#REF!</definedName>
    <definedName name="_UN6">'[1]SA1_起業計画案(新)1'!#REF!</definedName>
    <definedName name="_UN8">'[1]SA1_起業計画案(新)1'!#REF!</definedName>
    <definedName name="_UNR10">'[1]SA1_起業計画案(新)1'!#REF!</definedName>
    <definedName name="_UNR14">'[1]SA1_起業計画案(新)1'!#REF!</definedName>
    <definedName name="_UNR20">'[1]SA1_起業計画案(新)1'!#REF!</definedName>
    <definedName name="_UNR25">'[1]SA1_起業計画案(新)1'!#REF!</definedName>
    <definedName name="_UNR30">'[1]SA1_起業計画案(新)1'!#REF!</definedName>
    <definedName name="_UNR36">'[1]SA1_起業計画案(新)1'!#REF!</definedName>
    <definedName name="_UNR4">'[1]SA1_起業計画案(新)1'!#REF!</definedName>
    <definedName name="_UNR42">'[1]SA1_起業計画案(新)1'!#REF!</definedName>
    <definedName name="_UP1">'[1]SA1_起業計画案(新)1'!#REF!</definedName>
    <definedName name="_UP2">'[1]SA1_起業計画案(新)1'!#REF!</definedName>
    <definedName name="_WR10">'[1]SA1_起業計画案(新)1'!#REF!</definedName>
    <definedName name="_WR14">'[1]SA1_起業計画案(新)1'!#REF!</definedName>
    <definedName name="_WR20">'[1]SA1_起業計画案(新)1'!#REF!</definedName>
    <definedName name="_WR25">'[1]SA1_起業計画案(新)1'!#REF!</definedName>
    <definedName name="_WR30">'[1]SA1_起業計画案(新)1'!#REF!</definedName>
    <definedName name="_WR36">'[1]SA1_起業計画案(新)1'!#REF!</definedName>
    <definedName name="_WR4">'[1]SA1_起業計画案(新)1'!#REF!</definedName>
    <definedName name="_WR42">'[1]SA1_起業計画案(新)1'!#REF!</definedName>
    <definedName name="BF">'[1]SA1_起業計画案(新)1'!#REF!</definedName>
    <definedName name="BM10P">'[1]SA1_起業計画案(新)1'!#REF!</definedName>
    <definedName name="BM14P">'[1]SA1_起業計画案(新)1'!#REF!</definedName>
    <definedName name="BM4P">'[1]SA1_起業計画案(新)1'!#REF!</definedName>
    <definedName name="BM5P">'[1]SA1_起業計画案(新)1'!#REF!</definedName>
    <definedName name="BM6P">'[1]SA1_起業計画案(新)1'!#REF!</definedName>
    <definedName name="BM8P">'[1]SA1_起業計画案(新)1'!#REF!</definedName>
    <definedName name="CC">'[1]SA1_起業計画案(新)1'!#REF!</definedName>
    <definedName name="CG10P">'[1]SA1_起業計画案(新)1'!#REF!</definedName>
    <definedName name="CG14P">'[1]SA1_起業計画案(新)1'!#REF!</definedName>
    <definedName name="CG4P">'[1]SA1_起業計画案(新)1'!#REF!</definedName>
    <definedName name="CG5P">'[1]SA1_起業計画案(新)1'!#REF!</definedName>
    <definedName name="CG6P">'[1]SA1_起業計画案(新)1'!#REF!</definedName>
    <definedName name="CG8P">'[1]SA1_起業計画案(新)1'!#REF!</definedName>
    <definedName name="D10P">'[1]SA1_起業計画案(新)1'!#REF!</definedName>
    <definedName name="D14P">'[1]SA1_起業計画案(新)1'!#REF!</definedName>
    <definedName name="D4P">'[1]SA1_起業計画案(新)1'!#REF!</definedName>
    <definedName name="D5P">'[1]SA1_起業計画案(新)1'!#REF!</definedName>
    <definedName name="D6P">'[1]SA1_起業計画案(新)1'!#REF!</definedName>
    <definedName name="D8P">'[1]SA1_起業計画案(新)1'!#REF!</definedName>
    <definedName name="DATE">!#REF!</definedName>
    <definedName name="DM">'[1]SA1_起業計画案(新)1'!#REF!</definedName>
    <definedName name="E10P">'[1]SA1_起業計画案(新)1'!#REF!</definedName>
    <definedName name="E14P">'[1]SA1_起業計画案(新)1'!#REF!</definedName>
    <definedName name="E4P">'[1]SA1_起業計画案(新)1'!#REF!</definedName>
    <definedName name="E5P">'[1]SA1_起業計画案(新)1'!#REF!</definedName>
    <definedName name="E6P">'[1]SA1_起業計画案(新)1'!#REF!</definedName>
    <definedName name="E8P">'[1]SA1_起業計画案(新)1'!#REF!</definedName>
    <definedName name="EN" localSheetId="0">'[2]SA1_起業計画案(新)1'!#REF!</definedName>
    <definedName name="EN">'[2]SA1_起業計画案(新)1'!#REF!</definedName>
    <definedName name="EV10P">'[1]SA1_起業計画案(新)1'!#REF!</definedName>
    <definedName name="EV14P">'[1]SA1_起業計画案(新)1'!#REF!</definedName>
    <definedName name="EV4P">'[1]SA1_起業計画案(新)1'!#REF!</definedName>
    <definedName name="EV5P">'[1]SA1_起業計画案(新)1'!#REF!</definedName>
    <definedName name="EV6P">'[1]SA1_起業計画案(新)1'!#REF!</definedName>
    <definedName name="EV8P">'[1]SA1_起業計画案(新)1'!#REF!</definedName>
    <definedName name="F10P">'[1]SA1_起業計画案(新)1'!#REF!</definedName>
    <definedName name="F14P">'[1]SA1_起業計画案(新)1'!#REF!</definedName>
    <definedName name="F4P">'[1]SA1_起業計画案(新)1'!#REF!</definedName>
    <definedName name="F5P">'[1]SA1_起業計画案(新)1'!#REF!</definedName>
    <definedName name="F6P">'[1]SA1_起業計画案(新)1'!#REF!</definedName>
    <definedName name="F8P">'[1]SA1_起業計画案(新)1'!#REF!</definedName>
    <definedName name="FK">'[1]SA1_起業計画案(新)1'!#REF!</definedName>
    <definedName name="FU10P">'[1]SA1_起業計画案(新)1'!#REF!</definedName>
    <definedName name="FU14P">'[1]SA1_起業計画案(新)1'!#REF!</definedName>
    <definedName name="FU4P">'[1]SA1_起業計画案(新)1'!#REF!</definedName>
    <definedName name="FU5P">'[1]SA1_起業計画案(新)1'!#REF!</definedName>
    <definedName name="FU6P">'[1]SA1_起業計画案(新)1'!#REF!</definedName>
    <definedName name="FU8P">'[1]SA1_起業計画案(新)1'!#REF!</definedName>
    <definedName name="GT">!#REF!</definedName>
    <definedName name="I10P">'[1]SA1_起業計画案(新)1'!#REF!</definedName>
    <definedName name="I14P">'[1]SA1_起業計画案(新)1'!#REF!</definedName>
    <definedName name="I4P">'[1]SA1_起業計画案(新)1'!#REF!</definedName>
    <definedName name="I5P">'[1]SA1_起業計画案(新)1'!#REF!</definedName>
    <definedName name="I6P">'[1]SA1_起業計画案(新)1'!#REF!</definedName>
    <definedName name="I8P">'[1]SA1_起業計画案(新)1'!#REF!</definedName>
    <definedName name="JN" localSheetId="0">'[2]SA1_起業計画案(新)1'!#REF!</definedName>
    <definedName name="JN">'[2]SA1_起業計画案(新)1'!#REF!</definedName>
    <definedName name="k">!#REF!</definedName>
    <definedName name="L10P">'[1]SA1_起業計画案(新)1'!#REF!</definedName>
    <definedName name="L14P">'[1]SA1_起業計画案(新)1'!#REF!</definedName>
    <definedName name="L4P">'[1]SA1_起業計画案(新)1'!#REF!</definedName>
    <definedName name="L5P">'[1]SA1_起業計画案(新)1'!#REF!</definedName>
    <definedName name="L6P">'[1]SA1_起業計画案(新)1'!#REF!</definedName>
    <definedName name="L8P">'[1]SA1_起業計画案(新)1'!#REF!</definedName>
    <definedName name="MC">!#REF!</definedName>
    <definedName name="MRP">!#REF!</definedName>
    <definedName name="MUP">!#REF!</definedName>
    <definedName name="OPT0">!#REF!</definedName>
    <definedName name="OPTA">!#REF!</definedName>
    <definedName name="OT14P">'[1]SA1_起業計画案(新)1'!#REF!</definedName>
    <definedName name="OT4P">'[1]SA1_起業計画案(新)1'!#REF!</definedName>
    <definedName name="OT5P">'[1]SA1_起業計画案(新)1'!#REF!</definedName>
    <definedName name="OT6P">'[1]SA1_起業計画案(新)1'!#REF!</definedName>
    <definedName name="OT8P">'[1]SA1_起業計画案(新)1'!#REF!</definedName>
    <definedName name="P10P">'[1]SA1_起業計画案(新)1'!#REF!</definedName>
    <definedName name="P14P">'[1]SA1_起業計画案(新)1'!#REF!</definedName>
    <definedName name="P4P">'[1]SA1_起業計画案(新)1'!#REF!</definedName>
    <definedName name="P5P">'[1]SA1_起業計画案(新)1'!#REF!</definedName>
    <definedName name="P6P">'[1]SA1_起業計画案(新)1'!#REF!</definedName>
    <definedName name="P8P">'[1]SA1_起業計画案(新)1'!#REF!</definedName>
    <definedName name="PC">'[1]SA1_起業計画案(新)1'!#REF!</definedName>
    <definedName name="PP10P">'[1]SA1_起業計画案(新)1'!#REF!</definedName>
    <definedName name="PP14P">'[1]SA1_起業計画案(新)1'!#REF!</definedName>
    <definedName name="PP4P">'[1]SA1_起業計画案(新)1'!#REF!</definedName>
    <definedName name="PP5P">'[1]SA1_起業計画案(新)1'!#REF!</definedName>
    <definedName name="PP6P">'[1]SA1_起業計画案(新)1'!#REF!</definedName>
    <definedName name="PP8P">'[1]SA1_起業計画案(新)1'!#REF!</definedName>
    <definedName name="_xlnm.Print_Area" localSheetId="0">'R9(有製程用水版)'!$A$1:$AV$59</definedName>
    <definedName name="_xlnm.Print_Area" localSheetId="1">!#REF!,!#REF!,!#REF!,!#REF!</definedName>
    <definedName name="_xlnm.Print_Area">!#REF!,!#REF!,!#REF!,!#REF!</definedName>
    <definedName name="print_area1" localSheetId="1">!#REF!,!#REF!,!#REF!,!#REF!</definedName>
    <definedName name="print_area1">!#REF!,!#REF!,!#REF!,!#REF!</definedName>
    <definedName name="PX10P">'[1]SA1_起業計画案(新)1'!#REF!</definedName>
    <definedName name="PX14P">'[1]SA1_起業計画案(新)1'!#REF!</definedName>
    <definedName name="PX4P">'[1]SA1_起業計画案(新)1'!#REF!</definedName>
    <definedName name="PX5P">'[1]SA1_起業計画案(新)1'!#REF!</definedName>
    <definedName name="PX6P">'[1]SA1_起業計画案(新)1'!#REF!</definedName>
    <definedName name="PX8P">'[1]SA1_起業計画案(新)1'!#REF!</definedName>
    <definedName name="RP">!#REF!</definedName>
    <definedName name="SP">!#REF!</definedName>
    <definedName name="SPC">'[1]SA1_起業計画案(新)1'!#REF!</definedName>
    <definedName name="ST">!#REF!</definedName>
    <definedName name="T10P">'[1]SA1_起業計画案(新)1'!#REF!</definedName>
    <definedName name="T14P">'[1]SA1_起業計画案(新)1'!#REF!</definedName>
    <definedName name="T4P">'[1]SA1_起業計画案(新)1'!#REF!</definedName>
    <definedName name="T5P">'[1]SA1_起業計画案(新)1'!#REF!</definedName>
    <definedName name="T6P">'[1]SA1_起業計画案(新)1'!#REF!</definedName>
    <definedName name="T8P">'[1]SA1_起業計画案(新)1'!#REF!</definedName>
    <definedName name="UN">'[1]SA1_起業計画案(新)1'!#REF!</definedName>
    <definedName name="UN10P">'[1]SA1_起業計画案(新)1'!#REF!</definedName>
    <definedName name="UN14P">'[1]SA1_起業計画案(新)1'!#REF!</definedName>
    <definedName name="UN4P">'[1]SA1_起業計画案(新)1'!#REF!</definedName>
    <definedName name="UN5P">'[1]SA1_起業計画案(新)1'!#REF!</definedName>
    <definedName name="UN6P">'[1]SA1_起業計画案(新)1'!#REF!</definedName>
    <definedName name="UN8P">'[1]SA1_起業計画案(新)1'!#REF!</definedName>
    <definedName name="UP">!#REF!</definedName>
    <definedName name="UPA">'[1]SA1_起業計画案(新)1'!#REF!</definedName>
    <definedName name="UPB">'[1]SA1_起業計画案(新)1'!#REF!</definedName>
    <definedName name="W10P">'[1]SA1_起業計画案(新)1'!#REF!</definedName>
    <definedName name="W14P">'[1]SA1_起業計画案(新)1'!#REF!</definedName>
    <definedName name="W4P">'[1]SA1_起業計画案(新)1'!#REF!</definedName>
    <definedName name="W5P">'[1]SA1_起業計画案(新)1'!#REF!</definedName>
    <definedName name="W6P">'[1]SA1_起業計画案(新)1'!#REF!</definedName>
    <definedName name="W8P">'[1]SA1_起業計画案(新)1'!#REF!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M45" i="1" l="1"/>
  <c r="P35" i="1" s="1"/>
  <c r="AA34" i="1"/>
  <c r="W34" i="1" s="1"/>
  <c r="T15" i="1" s="1"/>
  <c r="P32" i="1"/>
  <c r="P29" i="1"/>
  <c r="AB28" i="1"/>
  <c r="P26" i="1"/>
  <c r="AA17" i="1"/>
  <c r="Q13" i="1"/>
  <c r="M11" i="1"/>
  <c r="K5" i="1"/>
  <c r="V11" i="1" l="1"/>
  <c r="AE11" i="1"/>
  <c r="T37" i="1"/>
  <c r="R51" i="1"/>
  <c r="R49" i="1"/>
  <c r="U42" i="1" l="1"/>
  <c r="AC43" i="1" l="1"/>
  <c r="AE39" i="1"/>
  <c r="AJ11" i="1" s="1"/>
  <c r="AQ11" i="1" s="1"/>
  <c r="R53" i="1" l="1"/>
</calcChain>
</file>

<file path=xl/comments1.xml><?xml version="1.0" encoding="utf-8"?>
<comments xmlns="http://schemas.openxmlformats.org/spreadsheetml/2006/main">
  <authors>
    <author>蔡欣庭</author>
  </authors>
  <commentList>
    <comment ref="T9" authorId="0" shapeId="0">
      <text>
        <r>
          <rPr>
            <b/>
            <sz val="12"/>
            <color rgb="FF000000"/>
            <rFont val="微軟正黑體"/>
            <family val="2"/>
            <charset val="136"/>
          </rPr>
          <t>熱消型純水系統消耗及逸散水量</t>
        </r>
      </text>
    </comment>
    <comment ref="W13" authorId="0" shapeId="0">
      <text>
        <r>
          <rPr>
            <b/>
            <sz val="12"/>
            <color rgb="FF000000"/>
            <rFont val="微軟正黑體"/>
            <family val="2"/>
            <charset val="136"/>
          </rPr>
          <t>需裝設流量計，光電業以外之產業，需設置過濾裝置方可填列!</t>
        </r>
      </text>
    </comment>
    <comment ref="W27" authorId="0" shapeId="0">
      <text>
        <r>
          <rPr>
            <b/>
            <sz val="14"/>
            <color rgb="FF000000"/>
            <rFont val="微軟正黑體"/>
            <family val="2"/>
            <charset val="136"/>
          </rPr>
          <t>需建置回收設備方可填列!!</t>
        </r>
      </text>
    </comment>
    <comment ref="Y33" authorId="0" shapeId="0">
      <text>
        <r>
          <rPr>
            <b/>
            <sz val="14"/>
            <color rgb="FF000000"/>
            <rFont val="微軟正黑體"/>
            <family val="2"/>
            <charset val="136"/>
          </rPr>
          <t>需建置回收設備方可填列!!</t>
        </r>
        <r>
          <rPr>
            <b/>
            <sz val="14"/>
            <color rgb="FF000000"/>
            <rFont val="微軟正黑體"/>
            <family val="2"/>
            <charset val="136"/>
          </rPr>
          <t xml:space="preserve">
若僅採旁濾者，僅可計補水量之2%，c6 = f2 x 0.02</t>
        </r>
      </text>
    </comment>
  </commentList>
</comments>
</file>

<file path=xl/sharedStrings.xml><?xml version="1.0" encoding="utf-8"?>
<sst xmlns="http://schemas.openxmlformats.org/spreadsheetml/2006/main" count="264" uniqueCount="235">
  <si>
    <t>月</t>
  </si>
  <si>
    <r>
      <t xml:space="preserve"> 注意：填寫單位為噸/日、m</t>
    </r>
    <r>
      <rPr>
        <b/>
        <vertAlign val="superscript"/>
        <sz val="20"/>
        <color rgb="FFFF0000"/>
        <rFont val="微軟正黑體"/>
        <family val="2"/>
        <charset val="136"/>
      </rPr>
      <t>3</t>
    </r>
    <r>
      <rPr>
        <b/>
        <sz val="20"/>
        <color rgb="FFFF0000"/>
        <rFont val="微軟正黑體"/>
        <family val="2"/>
        <charset val="136"/>
      </rPr>
      <t>/day、CMD</t>
    </r>
  </si>
  <si>
    <t>民生用水</t>
  </si>
  <si>
    <t>消耗及逸散</t>
  </si>
  <si>
    <r>
      <t>排放</t>
    </r>
    <r>
      <rPr>
        <b/>
        <sz val="11"/>
        <color rgb="FF000000"/>
        <rFont val="Arial"/>
        <family val="2"/>
      </rPr>
      <t>(d1)</t>
    </r>
  </si>
  <si>
    <t>(c9)</t>
  </si>
  <si>
    <t>(P2)</t>
  </si>
  <si>
    <t>(w3)</t>
  </si>
  <si>
    <t>(P3)</t>
  </si>
  <si>
    <t>純水系統</t>
  </si>
  <si>
    <t>製程</t>
  </si>
  <si>
    <t>廢水處理設備</t>
  </si>
  <si>
    <r>
      <t>自來水</t>
    </r>
    <r>
      <rPr>
        <b/>
        <sz val="12"/>
        <color rgb="FFFF0000"/>
        <rFont val="Arial"/>
        <family val="2"/>
      </rPr>
      <t>(W)</t>
    </r>
  </si>
  <si>
    <t>(w1)</t>
  </si>
  <si>
    <t>(P1)</t>
  </si>
  <si>
    <r>
      <t>排放</t>
    </r>
    <r>
      <rPr>
        <b/>
        <sz val="12"/>
        <color rgb="FF000000"/>
        <rFont val="Arial"/>
        <family val="2"/>
      </rPr>
      <t>(d2)</t>
    </r>
  </si>
  <si>
    <t>(D1)</t>
  </si>
  <si>
    <r>
      <rPr>
        <b/>
        <sz val="12"/>
        <color rgb="FF0066CC"/>
        <rFont val="細明體"/>
        <family val="3"/>
        <charset val="136"/>
      </rPr>
      <t>總廢水排放量</t>
    </r>
    <r>
      <rPr>
        <b/>
        <sz val="12"/>
        <color rgb="FF0066CC"/>
        <rFont val="Arial"/>
        <family val="2"/>
      </rPr>
      <t>(D2)</t>
    </r>
  </si>
  <si>
    <t>(w2)</t>
  </si>
  <si>
    <t>機台循環串級利用水量</t>
  </si>
  <si>
    <t>(c7)</t>
  </si>
  <si>
    <r>
      <t>排放</t>
    </r>
    <r>
      <rPr>
        <b/>
        <sz val="12"/>
        <color rgb="FF000000"/>
        <rFont val="Arial"/>
        <family val="2"/>
      </rPr>
      <t>(d3)</t>
    </r>
  </si>
  <si>
    <t>(r4)</t>
  </si>
  <si>
    <t xml:space="preserve"> </t>
  </si>
  <si>
    <r>
      <t>製程水處理回收利用</t>
    </r>
    <r>
      <rPr>
        <b/>
        <sz val="12"/>
        <color rgb="FFFF0000"/>
        <rFont val="Arial"/>
        <family val="2"/>
      </rPr>
      <t>(c1)</t>
    </r>
  </si>
  <si>
    <t>A1:</t>
  </si>
  <si>
    <t>(R1-1)</t>
  </si>
  <si>
    <t>A1-1:</t>
  </si>
  <si>
    <t>A1-2:</t>
  </si>
  <si>
    <r>
      <t>製程水處理回收利用</t>
    </r>
    <r>
      <rPr>
        <b/>
        <sz val="12"/>
        <color rgb="FFFF0000"/>
        <rFont val="Arial"/>
        <family val="2"/>
      </rPr>
      <t>(c2)</t>
    </r>
  </si>
  <si>
    <t>A2:</t>
  </si>
  <si>
    <t>A2-1:</t>
  </si>
  <si>
    <t>A2-2:</t>
  </si>
  <si>
    <t>製程水
循環回收
利用系統</t>
  </si>
  <si>
    <t>W :</t>
  </si>
  <si>
    <r>
      <t>製程水處理回收利用</t>
    </r>
    <r>
      <rPr>
        <b/>
        <sz val="12"/>
        <color rgb="FFFF0000"/>
        <rFont val="Arial"/>
        <family val="2"/>
      </rPr>
      <t>(c3)</t>
    </r>
  </si>
  <si>
    <t>w1:</t>
  </si>
  <si>
    <t>w2:</t>
  </si>
  <si>
    <t>w3:</t>
  </si>
  <si>
    <t>民生用自來水量</t>
  </si>
  <si>
    <r>
      <t>製程水處理回收利用</t>
    </r>
    <r>
      <rPr>
        <b/>
        <sz val="12"/>
        <color rgb="FFFF0000"/>
        <rFont val="Arial"/>
        <family val="2"/>
      </rPr>
      <t>(c4)</t>
    </r>
  </si>
  <si>
    <t>(r1)</t>
  </si>
  <si>
    <t>D1:</t>
  </si>
  <si>
    <t>(A1-1)</t>
  </si>
  <si>
    <t>D2:</t>
  </si>
  <si>
    <t>(A2-1)</t>
  </si>
  <si>
    <r>
      <t>排放</t>
    </r>
    <r>
      <rPr>
        <b/>
        <sz val="12"/>
        <color rgb="FF000000"/>
        <rFont val="Arial"/>
        <family val="2"/>
      </rPr>
      <t>(d4)</t>
    </r>
  </si>
  <si>
    <t>d1:</t>
  </si>
  <si>
    <t>d3:</t>
  </si>
  <si>
    <r>
      <rPr>
        <sz val="12"/>
        <color rgb="FF000000"/>
        <rFont val="細明體"/>
        <family val="3"/>
        <charset val="136"/>
      </rPr>
      <t>冷凝水</t>
    </r>
    <r>
      <rPr>
        <b/>
        <sz val="12"/>
        <color rgb="FF000000"/>
        <rFont val="Arial"/>
        <family val="2"/>
      </rPr>
      <t>(A1)</t>
    </r>
  </si>
  <si>
    <t>(R2-1)</t>
  </si>
  <si>
    <t>(A1-2)</t>
  </si>
  <si>
    <t>d2:</t>
  </si>
  <si>
    <t>d4:</t>
  </si>
  <si>
    <t>d5:</t>
  </si>
  <si>
    <t>(f1)</t>
  </si>
  <si>
    <t>c5</t>
  </si>
  <si>
    <t>d5-1:</t>
  </si>
  <si>
    <r>
      <t>雨水</t>
    </r>
    <r>
      <rPr>
        <b/>
        <sz val="12"/>
        <color rgb="FF000000"/>
        <rFont val="Arial"/>
        <family val="2"/>
      </rPr>
      <t>(A2)</t>
    </r>
  </si>
  <si>
    <t>(A2-2)</t>
  </si>
  <si>
    <t>Local/Central
Scrubber</t>
  </si>
  <si>
    <t>d5-2:</t>
  </si>
  <si>
    <t>d5-3:</t>
  </si>
  <si>
    <t>(r2)</t>
  </si>
  <si>
    <t>R1:</t>
  </si>
  <si>
    <t>廠內總二次利用廢水</t>
  </si>
  <si>
    <t>R1-1:</t>
  </si>
  <si>
    <t>(R2)</t>
  </si>
  <si>
    <t>(R2-2)</t>
  </si>
  <si>
    <t>C/T排水導電度</t>
  </si>
  <si>
    <t>(d5-1)</t>
  </si>
  <si>
    <t>R1-2:</t>
  </si>
  <si>
    <t>外部二次利用廢水回收或新興水源使用</t>
  </si>
  <si>
    <t>r1:</t>
  </si>
  <si>
    <t>r2:</t>
  </si>
  <si>
    <t>r3:</t>
  </si>
  <si>
    <t>r4:</t>
  </si>
  <si>
    <t>廠內廢水廠排放廢水回收</t>
  </si>
  <si>
    <r>
      <t xml:space="preserve"> (</t>
    </r>
    <r>
      <rPr>
        <sz val="12"/>
        <color rgb="FF000000"/>
        <rFont val="細明體"/>
        <family val="3"/>
        <charset val="136"/>
      </rPr>
      <t>如園區中水、再生水</t>
    </r>
    <r>
      <rPr>
        <sz val="12"/>
        <color rgb="FF000000"/>
        <rFont val="Arial"/>
        <family val="2"/>
      </rPr>
      <t>...)</t>
    </r>
  </si>
  <si>
    <t>(R1-2)</t>
  </si>
  <si>
    <t>c8</t>
  </si>
  <si>
    <t>c6</t>
  </si>
  <si>
    <t>R2:</t>
  </si>
  <si>
    <t>(f2)</t>
  </si>
  <si>
    <t>冷卻水塔</t>
  </si>
  <si>
    <t>R2-1:</t>
  </si>
  <si>
    <t>外部二次利用廢水回收至原水池</t>
  </si>
  <si>
    <t>(r3)</t>
  </si>
  <si>
    <t>R2-2:</t>
  </si>
  <si>
    <t>外部二次利用廢水回收至次級用水</t>
  </si>
  <si>
    <t>(F)</t>
  </si>
  <si>
    <t>P1:</t>
  </si>
  <si>
    <t>P2:</t>
  </si>
  <si>
    <t>P3:</t>
  </si>
  <si>
    <t>(f4)</t>
  </si>
  <si>
    <r>
      <t>排放</t>
    </r>
    <r>
      <rPr>
        <b/>
        <sz val="12"/>
        <color rgb="FF000000"/>
        <rFont val="Arial"/>
        <family val="2"/>
      </rPr>
      <t>(d5)</t>
    </r>
  </si>
  <si>
    <t>c1:</t>
  </si>
  <si>
    <t>製程水處理回收利用(純水系統排水回收利用)</t>
  </si>
  <si>
    <t>民生用途(ex.沖廁)</t>
  </si>
  <si>
    <t>(f3)</t>
  </si>
  <si>
    <t>消耗/逸散</t>
  </si>
  <si>
    <t>(d5-2)</t>
  </si>
  <si>
    <t>c2:</t>
  </si>
  <si>
    <t>廠務/公共用水</t>
  </si>
  <si>
    <t>c3:</t>
  </si>
  <si>
    <t>製程水處理回收利用(製程系統排水回收利用)</t>
  </si>
  <si>
    <t xml:space="preserve">                                                                                                                                                                                               </t>
  </si>
  <si>
    <t>(d5-3)</t>
  </si>
  <si>
    <t>c4:</t>
  </si>
  <si>
    <t>c5:</t>
  </si>
  <si>
    <t>c6:</t>
  </si>
  <si>
    <r>
      <t>廠內總二次利用廢水回收</t>
    </r>
    <r>
      <rPr>
        <sz val="12"/>
        <color rgb="FF0066CC"/>
        <rFont val="Arial"/>
        <family val="2"/>
      </rPr>
      <t>(R1)</t>
    </r>
  </si>
  <si>
    <t>c7:</t>
  </si>
  <si>
    <t>請參考頁籤「用水回收率及排放率標準說明」，確認本廠依據環評承諾規範應符合之各項用水回收率等標準</t>
  </si>
  <si>
    <t>c8:</t>
  </si>
  <si>
    <r>
      <t>製程回收率</t>
    </r>
    <r>
      <rPr>
        <sz val="12"/>
        <color rgb="FF000000"/>
        <rFont val="Arial"/>
        <family val="2"/>
      </rPr>
      <t>(RP) =</t>
    </r>
  </si>
  <si>
    <t>c1+c2+c3+c4+c7</t>
  </si>
  <si>
    <t>* 100%  =</t>
  </si>
  <si>
    <r>
      <t>註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新細明體"/>
        <family val="1"/>
        <charset val="136"/>
      </rPr>
      <t>：</t>
    </r>
  </si>
  <si>
    <t>1.</t>
  </si>
  <si>
    <r>
      <t>請盡可能利用原圖表示水量數據</t>
    </r>
    <r>
      <rPr>
        <sz val="12"/>
        <color rgb="FF000000"/>
        <rFont val="Arial"/>
        <family val="2"/>
      </rPr>
      <t xml:space="preserve">. </t>
    </r>
  </si>
  <si>
    <t>P1+P2+c7-V3-Q</t>
  </si>
  <si>
    <t xml:space="preserve">       </t>
  </si>
  <si>
    <t>2.</t>
  </si>
  <si>
    <r>
      <t>計算公式已設定好</t>
    </r>
    <r>
      <rPr>
        <sz val="12"/>
        <color rgb="FF000000"/>
        <rFont val="Arial"/>
        <family val="2"/>
      </rPr>
      <t xml:space="preserve">, </t>
    </r>
    <r>
      <rPr>
        <sz val="12"/>
        <color rgb="FF000000"/>
        <rFont val="新細明體"/>
        <family val="1"/>
        <charset val="136"/>
      </rPr>
      <t>在平衡圖用水點直接填數據</t>
    </r>
    <r>
      <rPr>
        <sz val="12"/>
        <color rgb="FF000000"/>
        <rFont val="Arial"/>
        <family val="2"/>
      </rPr>
      <t>,%</t>
    </r>
    <r>
      <rPr>
        <sz val="12"/>
        <color rgb="FF000000"/>
        <rFont val="新細明體"/>
        <family val="1"/>
        <charset val="136"/>
      </rPr>
      <t>會自動演算</t>
    </r>
    <r>
      <rPr>
        <sz val="12"/>
        <color rgb="FF000000"/>
        <rFont val="Arial"/>
        <family val="2"/>
      </rPr>
      <t>.</t>
    </r>
  </si>
  <si>
    <t>c9:</t>
  </si>
  <si>
    <t>廠內民生用水回收</t>
  </si>
  <si>
    <r>
      <t>全廠回收率</t>
    </r>
    <r>
      <rPr>
        <sz val="12"/>
        <color rgb="FF000000"/>
        <rFont val="Arial"/>
        <family val="2"/>
      </rPr>
      <t>(RT) =</t>
    </r>
  </si>
  <si>
    <t>(A1+A2)+(c1+c2+c3+c4+c5+c6+c7+c8+c9+R1)</t>
  </si>
  <si>
    <t xml:space="preserve">           </t>
  </si>
  <si>
    <t>3.</t>
  </si>
  <si>
    <r>
      <t>若平衡圖不適用，請與科管局確認後，得自行調整</t>
    </r>
    <r>
      <rPr>
        <sz val="12"/>
        <color rgb="FF000000"/>
        <rFont val="Arial"/>
        <family val="2"/>
      </rPr>
      <t>/</t>
    </r>
    <r>
      <rPr>
        <sz val="12"/>
        <color rgb="FF000000"/>
        <rFont val="新細明體"/>
        <family val="1"/>
        <charset val="136"/>
      </rPr>
      <t>演算</t>
    </r>
    <r>
      <rPr>
        <sz val="12"/>
        <color rgb="FF000000"/>
        <rFont val="Arial"/>
        <family val="2"/>
      </rPr>
      <t>.</t>
    </r>
  </si>
  <si>
    <t>V1:</t>
  </si>
  <si>
    <t>(W+A1+A2)+(c1+c2+c3+c4+c5+c6+c7+c8+c9+R1+R2)-V1-V2-V3-Q</t>
  </si>
  <si>
    <t>4.</t>
  </si>
  <si>
    <t>回收率標準請依規定自行填寫</t>
  </si>
  <si>
    <t>V2:</t>
  </si>
  <si>
    <r>
      <t>全廠排放率</t>
    </r>
    <r>
      <rPr>
        <sz val="12"/>
        <color rgb="FF000000"/>
        <rFont val="Arial"/>
        <family val="2"/>
      </rPr>
      <t>(DT) =</t>
    </r>
  </si>
  <si>
    <t>D2</t>
  </si>
  <si>
    <t>Q:</t>
  </si>
  <si>
    <t>W+A1+A2+R2</t>
  </si>
  <si>
    <t>：代表需自行輸入數據</t>
  </si>
  <si>
    <t>：表格自動計算</t>
  </si>
  <si>
    <t>F:</t>
  </si>
  <si>
    <t>f1:</t>
  </si>
  <si>
    <t>f2:</t>
  </si>
  <si>
    <t>冷卻水塔補給用水</t>
  </si>
  <si>
    <t>f3:</t>
  </si>
  <si>
    <t>f4:</t>
  </si>
  <si>
    <t>回收水供應民生用途(沖廁等)</t>
  </si>
  <si>
    <t>製程回收率</t>
  </si>
  <si>
    <t>全廠排放率</t>
  </si>
  <si>
    <t>年</t>
    <phoneticPr fontId="70" type="noConversion"/>
  </si>
  <si>
    <t>園區別：</t>
    <phoneticPr fontId="70" type="noConversion"/>
  </si>
  <si>
    <r>
      <rPr>
        <sz val="12"/>
        <color rgb="FF000000"/>
        <rFont val="細明體"/>
        <family val="3"/>
        <charset val="136"/>
      </rPr>
      <t>蒸發</t>
    </r>
    <r>
      <rPr>
        <b/>
        <sz val="12"/>
        <color rgb="FF000000"/>
        <rFont val="Arial"/>
        <family val="2"/>
      </rPr>
      <t>(V2)</t>
    </r>
    <phoneticPr fontId="70" type="noConversion"/>
  </si>
  <si>
    <r>
      <rPr>
        <sz val="12"/>
        <color rgb="FF000000"/>
        <rFont val="細明體"/>
        <family val="3"/>
        <charset val="136"/>
      </rPr>
      <t>蒸發</t>
    </r>
    <r>
      <rPr>
        <b/>
        <sz val="12"/>
        <color rgb="FF000000"/>
        <rFont val="Arial"/>
        <family val="2"/>
      </rPr>
      <t>(V1)</t>
    </r>
    <phoneticPr fontId="70" type="noConversion"/>
  </si>
  <si>
    <r>
      <rPr>
        <sz val="12"/>
        <color rgb="FF000000"/>
        <rFont val="細明體"/>
        <family val="3"/>
        <charset val="136"/>
      </rPr>
      <t>產品消耗</t>
    </r>
    <r>
      <rPr>
        <b/>
        <sz val="12"/>
        <color rgb="FF000000"/>
        <rFont val="Arial"/>
        <family val="2"/>
      </rPr>
      <t>(Q)</t>
    </r>
    <phoneticPr fontId="70" type="noConversion"/>
  </si>
  <si>
    <r>
      <rPr>
        <sz val="11"/>
        <color rgb="FF000000"/>
        <rFont val="細明體"/>
        <family val="3"/>
        <charset val="136"/>
      </rPr>
      <t>消耗/逸散</t>
    </r>
    <r>
      <rPr>
        <b/>
        <sz val="11"/>
        <color rgb="FF000000"/>
        <rFont val="Arial"/>
        <family val="2"/>
      </rPr>
      <t>(V3)</t>
    </r>
    <phoneticPr fontId="70" type="noConversion"/>
  </si>
  <si>
    <t>C7回收量大於全廠回收量50%原因說明(若無免填)</t>
    <phoneticPr fontId="70" type="noConversion"/>
  </si>
  <si>
    <t xml:space="preserve"> 英文代碼說明 : </t>
  </si>
  <si>
    <t>冷凝水回收</t>
  </si>
  <si>
    <t>冷凝水回收至原水池</t>
  </si>
  <si>
    <t>冷凝水回收至次級用水</t>
  </si>
  <si>
    <t>雨水回收</t>
  </si>
  <si>
    <t>雨水回收至原水池</t>
  </si>
  <si>
    <t>雨水回收至次級用水</t>
  </si>
  <si>
    <t>自來水</t>
  </si>
  <si>
    <t>製程用自來水量</t>
  </si>
  <si>
    <t>次級用自來水量</t>
  </si>
  <si>
    <t>排入廠內廢水處理廠處理廢水量</t>
  </si>
  <si>
    <t>總廢水排放量</t>
  </si>
  <si>
    <t>民生用水廢水</t>
  </si>
  <si>
    <t>純水再生廢水</t>
  </si>
  <si>
    <t>處理排放廢水</t>
  </si>
  <si>
    <t>製程水循環回收利用系統再生廢水</t>
  </si>
  <si>
    <t>次级用水廢水</t>
  </si>
  <si>
    <t>L/C Scrubber排放廢水</t>
  </si>
  <si>
    <t>C/T排放廢水</t>
  </si>
  <si>
    <t>公共用水排放廢水</t>
  </si>
  <si>
    <t>廠內總二次利用廢水回收至原水池</t>
  </si>
  <si>
    <t>廠內總二次利用廢水回收至次級用水</t>
  </si>
  <si>
    <t>廠內製程廢水回收</t>
  </si>
  <si>
    <t>廠內L/S排放廢水回收</t>
  </si>
  <si>
    <t>廠內C/T排放廢水回收</t>
  </si>
  <si>
    <t>外部二次利用廢水回收 (如園區中水、再生水...)</t>
  </si>
  <si>
    <t>純水系統取水量</t>
  </si>
  <si>
    <t>製程機台非屬純水系統取水量</t>
  </si>
  <si>
    <t>製程機台純水用量</t>
  </si>
  <si>
    <t>L/S+C/S排水循環回收利用(需建置回收設備)</t>
  </si>
  <si>
    <t>C/T蒸發水量(1000RT≒120 ~ 150CMD)</t>
  </si>
  <si>
    <t>L/S+C/S蒸發水量(1000CMM排氣量≒5CMD)</t>
  </si>
  <si>
    <t>產品消耗用水(移轉至產品內的水量，如：針劑、隱形眼鏡)</t>
  </si>
  <si>
    <t>消耗及逸散 : 飲用、食用、澆灌、灑掃清潔用水或其他行為造成用水消耗及逸散</t>
  </si>
  <si>
    <t>總次級用水量</t>
  </si>
  <si>
    <t>Local/Central Scrubber補給用水</t>
  </si>
  <si>
    <t>廠務與公共補給用水(澆灌等)</t>
  </si>
  <si>
    <t>製程機台用水循環再利用(串級利用)</t>
    <phoneticPr fontId="70" type="noConversion"/>
  </si>
  <si>
    <t>需裝設流量計，光電業以外之產業，需設置過濾裝置方可填列</t>
    <phoneticPr fontId="70" type="noConversion"/>
  </si>
  <si>
    <t>(c8=(f2-V1)* ((排水導電度/1250)-1.2))</t>
    <phoneticPr fontId="70" type="noConversion"/>
  </si>
  <si>
    <t>V3:</t>
    <phoneticPr fontId="70" type="noConversion"/>
  </si>
  <si>
    <t>熱消型純水系統消耗及逸散水量</t>
    <phoneticPr fontId="70" type="noConversion"/>
  </si>
  <si>
    <t>臺南園區</t>
  </si>
  <si>
    <t>(&gt; 85%)</t>
    <phoneticPr fontId="70" type="noConversion"/>
  </si>
  <si>
    <t>&gt; 85%</t>
    <phoneticPr fontId="70" type="noConversion"/>
  </si>
  <si>
    <t>(&lt; 70%)</t>
    <phoneticPr fontId="70" type="noConversion"/>
  </si>
  <si>
    <t>&lt; 70%</t>
    <phoneticPr fontId="70" type="noConversion"/>
  </si>
  <si>
    <t>&gt; 75%</t>
    <phoneticPr fontId="70" type="noConversion"/>
  </si>
  <si>
    <t>廠商名稱：</t>
    <phoneticPr fontId="70" type="noConversion"/>
  </si>
  <si>
    <t>OOOOOOOOOOOOOOOOOO</t>
    <phoneticPr fontId="70" type="noConversion"/>
  </si>
  <si>
    <t>用水地址：</t>
    <phoneticPr fontId="70" type="noConversion"/>
  </si>
  <si>
    <r>
      <t>C/T濃排水回收利用</t>
    </r>
    <r>
      <rPr>
        <b/>
        <sz val="10"/>
        <color rgb="FF000000"/>
        <rFont val="微軟正黑體"/>
        <family val="2"/>
        <charset val="136"/>
      </rPr>
      <t xml:space="preserve"> (需建置回收設備,若僅採旁濾者,c6 = f2 x 0.02 )</t>
    </r>
    <phoneticPr fontId="70" type="noConversion"/>
  </si>
  <si>
    <r>
      <t>C/T製程水循環回收利用</t>
    </r>
    <r>
      <rPr>
        <b/>
        <sz val="10"/>
        <color rgb="FF000000"/>
        <rFont val="微軟正黑體"/>
        <family val="2"/>
        <charset val="136"/>
      </rPr>
      <t>(排水導電度以μs/cm計算,低於1500μs/cm者不計)</t>
    </r>
    <phoneticPr fontId="70" type="noConversion"/>
  </si>
  <si>
    <t>&gt; 75%</t>
    <phoneticPr fontId="70" type="noConversion"/>
  </si>
  <si>
    <t>-</t>
    <phoneticPr fontId="70" type="noConversion"/>
  </si>
  <si>
    <t>園區別</t>
  </si>
  <si>
    <t>嘉義園區</t>
  </si>
  <si>
    <t>橋頭園區</t>
  </si>
  <si>
    <t>屏東園區</t>
  </si>
  <si>
    <t>臺南擴建園區</t>
  </si>
  <si>
    <t>楠梓園區</t>
    <phoneticPr fontId="70" type="noConversion"/>
  </si>
  <si>
    <t>備註</t>
    <phoneticPr fontId="70" type="noConversion"/>
  </si>
  <si>
    <t>統計月份：</t>
    <phoneticPr fontId="70" type="noConversion"/>
  </si>
  <si>
    <r>
      <t>OOOOOO</t>
    </r>
    <r>
      <rPr>
        <b/>
        <sz val="14"/>
        <color rgb="FF000000"/>
        <rFont val="細明體"/>
        <family val="3"/>
        <charset val="136"/>
      </rPr>
      <t>股份有限公司</t>
    </r>
    <r>
      <rPr>
        <b/>
        <sz val="14"/>
        <color rgb="FF000000"/>
        <rFont val="Arial"/>
        <family val="2"/>
      </rPr>
      <t>OOO</t>
    </r>
    <r>
      <rPr>
        <b/>
        <sz val="14"/>
        <color rgb="FF000000"/>
        <rFont val="細明體"/>
        <family val="3"/>
        <charset val="136"/>
      </rPr>
      <t>廠</t>
    </r>
    <phoneticPr fontId="70" type="noConversion"/>
  </si>
  <si>
    <t>全廠回收率</t>
    <phoneticPr fontId="70" type="noConversion"/>
  </si>
  <si>
    <t>&gt; 75%~80%</t>
    <phoneticPr fontId="70" type="noConversion"/>
  </si>
  <si>
    <t>高雄(路竹)園區</t>
    <phoneticPr fontId="70" type="noConversion"/>
  </si>
  <si>
    <t>&gt; 76.3%</t>
    <phoneticPr fontId="70" type="noConversion"/>
  </si>
  <si>
    <t>120年全廠回收率需達到82%</t>
    <phoneticPr fontId="70" type="noConversion"/>
  </si>
  <si>
    <t>121年全廠回收率需達到82%</t>
    <phoneticPr fontId="70" type="noConversion"/>
  </si>
  <si>
    <t>122年全廠回收率需達到82%</t>
    <phoneticPr fontId="70" type="noConversion"/>
  </si>
  <si>
    <t>&gt; 76.1%</t>
    <phoneticPr fontId="70" type="noConversion"/>
  </si>
  <si>
    <t>&gt; 75.8%</t>
    <phoneticPr fontId="70" type="noConversion"/>
  </si>
  <si>
    <t>1)120年半導體業製程回收率達86%
2)120年全廠回收率達82%</t>
    <phoneticPr fontId="70" type="noConversion"/>
  </si>
  <si>
    <t>1)全廠回收率：晶圓製造半導體85%、其他一般產業75%
2)120年全廠回收率達82%</t>
    <phoneticPr fontId="70" type="noConversion"/>
  </si>
  <si>
    <t>&gt; 78%</t>
    <phoneticPr fontId="7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</si>
</sst>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&quot; &quot;#,##0&quot; &quot;;&quot; -&quot;#,##0&quot; &quot;;&quot; - &quot;;&quot; &quot;@&quot; &quot;"/>
    <numFmt numFmtId="177" formatCode="&quot; &quot;#,##0.00&quot; &quot;;&quot; -&quot;#,##0.00&quot; &quot;;&quot; -&quot;00&quot; &quot;;&quot; &quot;@&quot; &quot;"/>
    <numFmt numFmtId="178" formatCode="&quot; &quot;&quot;$&quot;#,##0&quot; &quot;;&quot;-&quot;&quot;$&quot;#,##0&quot; &quot;;&quot; &quot;&quot;$&quot;&quot;- &quot;;&quot; &quot;@&quot; &quot;"/>
    <numFmt numFmtId="179" formatCode="&quot; \&quot;#,##0&quot; &quot;;&quot; \-&quot;#,##0&quot; &quot;;&quot; \- &quot;;&quot; &quot;@&quot; &quot;"/>
    <numFmt numFmtId="180" formatCode="&quot; \&quot;#,##0.00&quot; &quot;;&quot; \-&quot;#,##0.00&quot; &quot;;&quot; \-&quot;00&quot; &quot;;&quot; &quot;@&quot; &quot;"/>
    <numFmt numFmtId="181" formatCode="&quot;\&quot;#,##0.00;[Red]&quot;\\-&quot;#,##0.00"/>
    <numFmt numFmtId="182" formatCode="&quot;\&quot;#,##0;[Red]&quot;\\-&quot;#,##0"/>
    <numFmt numFmtId="183" formatCode="0&quot; &quot;;[Red]&quot;(&quot;0&quot;)&quot;"/>
    <numFmt numFmtId="184" formatCode="0.000&quot; &quot;;[Red]&quot;(&quot;0.000&quot;)&quot;"/>
    <numFmt numFmtId="185" formatCode="0&quot; &quot;"/>
    <numFmt numFmtId="186" formatCode="0.0%"/>
    <numFmt numFmtId="187" formatCode="&quot; &quot;[$€-404]#,##0.00&quot; &quot;;&quot;-&quot;[$€-404]#,##0.00&quot; &quot;;&quot; &quot;[$€-404]&quot;-&quot;00&quot; &quot;"/>
    <numFmt numFmtId="188" formatCode="#,##0;[Red]&quot;-&quot;#,##0"/>
    <numFmt numFmtId="189" formatCode="#,##0;&quot;-&quot;#,##0"/>
  </numFmts>
  <fonts count="76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u/>
      <sz val="8"/>
      <color rgb="FF0000FF"/>
      <name val="新細明體"/>
      <family val="1"/>
      <charset val="136"/>
    </font>
    <font>
      <sz val="12"/>
      <color rgb="FF000000"/>
      <name val="Times New Roman"/>
      <family val="1"/>
    </font>
    <font>
      <sz val="12"/>
      <color rgb="FF9933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2"/>
      <color rgb="FF800080"/>
      <name val="新細明體"/>
      <family val="1"/>
      <charset val="136"/>
    </font>
    <font>
      <sz val="12"/>
      <color rgb="FF008000"/>
      <name val="新細明體"/>
      <family val="1"/>
      <charset val="136"/>
    </font>
    <font>
      <sz val="12"/>
      <color rgb="FF000000"/>
      <name val="Courier"/>
      <family val="3"/>
    </font>
    <font>
      <sz val="10"/>
      <color rgb="FF000000"/>
      <name val="Arial"/>
      <family val="2"/>
    </font>
    <font>
      <b/>
      <sz val="18"/>
      <color rgb="FF003366"/>
      <name val="新細明體"/>
      <family val="1"/>
      <charset val="136"/>
    </font>
    <font>
      <b/>
      <sz val="15"/>
      <color rgb="FF003366"/>
      <name val="新細明體"/>
      <family val="1"/>
      <charset val="136"/>
    </font>
    <font>
      <b/>
      <sz val="13"/>
      <color rgb="FF003366"/>
      <name val="新細明體"/>
      <family val="1"/>
      <charset val="136"/>
    </font>
    <font>
      <b/>
      <sz val="11"/>
      <color rgb="FF003366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u/>
      <sz val="8"/>
      <color rgb="FF800080"/>
      <name val="新細明體"/>
      <family val="1"/>
      <charset val="136"/>
    </font>
    <font>
      <b/>
      <sz val="12"/>
      <color rgb="FFFF9900"/>
      <name val="新細明體"/>
      <family val="1"/>
      <charset val="136"/>
    </font>
    <font>
      <i/>
      <sz val="12"/>
      <color rgb="FF808080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FFFFFF"/>
      <name val="新細明體"/>
      <family val="1"/>
      <charset val="136"/>
    </font>
    <font>
      <sz val="12"/>
      <color rgb="FF333399"/>
      <name val="新細明體"/>
      <family val="1"/>
      <charset val="136"/>
    </font>
    <font>
      <b/>
      <sz val="12"/>
      <color rgb="FF333333"/>
      <name val="新細明體"/>
      <family val="1"/>
      <charset val="136"/>
    </font>
    <font>
      <sz val="12"/>
      <color rgb="FFFF9900"/>
      <name val="新細明體"/>
      <family val="1"/>
      <charset val="136"/>
    </font>
    <font>
      <sz val="11"/>
      <color rgb="FF000000"/>
      <name val="新細明體"/>
      <family val="1"/>
      <charset val="136"/>
    </font>
    <font>
      <u/>
      <sz val="9"/>
      <color rgb="FF800080"/>
      <name val="?"/>
      <charset val="136"/>
    </font>
    <font>
      <u/>
      <sz val="7"/>
      <color rgb="FF0000FF"/>
      <name val="?"/>
      <family val="3"/>
      <charset val="136"/>
    </font>
    <font>
      <u/>
      <sz val="8"/>
      <color rgb="FF800080"/>
      <name val="蘜???"/>
      <charset val="136"/>
    </font>
    <font>
      <u/>
      <sz val="8"/>
      <color rgb="FF0000FF"/>
      <name val="蘜???"/>
      <charset val="136"/>
    </font>
    <font>
      <sz val="12"/>
      <color rgb="FF000000"/>
      <name val="夥鰻羹"/>
      <charset val="136"/>
    </font>
    <font>
      <sz val="8"/>
      <color rgb="FF000000"/>
      <name val="Arial"/>
      <family val="2"/>
    </font>
    <font>
      <sz val="10"/>
      <color rgb="FF000000"/>
      <name val="新細明體"/>
      <family val="1"/>
      <charset val="136"/>
    </font>
    <font>
      <sz val="7"/>
      <color rgb="FF000000"/>
      <name val="Small Fonts"/>
      <family val="2"/>
      <charset val="136"/>
    </font>
    <font>
      <sz val="11"/>
      <color rgb="FF000000"/>
      <name val="C"/>
      <family val="1"/>
    </font>
    <font>
      <sz val="12"/>
      <color rgb="FF000000"/>
      <name val="中ゴシック体"/>
      <family val="3"/>
      <charset val="136"/>
    </font>
    <font>
      <b/>
      <sz val="14"/>
      <color rgb="FF000000"/>
      <name val="微軟正黑體"/>
      <family val="2"/>
      <charset val="136"/>
    </font>
    <font>
      <sz val="12"/>
      <color rgb="FF000000"/>
      <name val="Arial"/>
      <family val="2"/>
    </font>
    <font>
      <b/>
      <sz val="14"/>
      <color rgb="FF000000"/>
      <name val="Arial"/>
      <family val="2"/>
    </font>
    <font>
      <b/>
      <sz val="14"/>
      <color rgb="FFFF0000"/>
      <name val="Arial"/>
      <family val="2"/>
    </font>
    <font>
      <b/>
      <sz val="20"/>
      <color rgb="FFFF0000"/>
      <name val="微軟正黑體"/>
      <family val="2"/>
      <charset val="136"/>
    </font>
    <font>
      <b/>
      <vertAlign val="superscript"/>
      <sz val="20"/>
      <color rgb="FFFF0000"/>
      <name val="微軟正黑體"/>
      <family val="2"/>
      <charset val="136"/>
    </font>
    <font>
      <b/>
      <sz val="14"/>
      <color rgb="FF000000"/>
      <name val="細明體"/>
      <family val="3"/>
      <charset val="136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2"/>
      <color rgb="FF008000"/>
      <name val="Arial"/>
      <family val="2"/>
    </font>
    <font>
      <sz val="10"/>
      <color rgb="FF000000"/>
      <name val="細明體"/>
      <family val="3"/>
      <charset val="136"/>
    </font>
    <font>
      <b/>
      <sz val="12"/>
      <color rgb="FFFF0000"/>
      <name val="Arial"/>
      <family val="2"/>
    </font>
    <font>
      <b/>
      <sz val="12"/>
      <color rgb="FF0066CC"/>
      <name val="Arial"/>
      <family val="2"/>
    </font>
    <font>
      <b/>
      <sz val="12"/>
      <color rgb="FF000000"/>
      <name val="微軟正黑體"/>
      <family val="2"/>
      <charset val="136"/>
    </font>
    <font>
      <b/>
      <sz val="12"/>
      <color rgb="FF000000"/>
      <name val="細明體"/>
      <family val="3"/>
      <charset val="136"/>
    </font>
    <font>
      <sz val="11"/>
      <color rgb="FF000000"/>
      <name val="細明體"/>
      <family val="3"/>
      <charset val="136"/>
    </font>
    <font>
      <b/>
      <sz val="12"/>
      <color rgb="FFFF6600"/>
      <name val="Arial"/>
      <family val="2"/>
    </font>
    <font>
      <sz val="12"/>
      <color rgb="FFFF0000"/>
      <name val="Arial"/>
      <family val="2"/>
    </font>
    <font>
      <b/>
      <sz val="10"/>
      <color rgb="FF7030A0"/>
      <name val="細明體"/>
      <family val="3"/>
      <charset val="136"/>
    </font>
    <font>
      <b/>
      <sz val="12"/>
      <color rgb="FF0066CC"/>
      <name val="細明體"/>
      <family val="3"/>
      <charset val="136"/>
    </font>
    <font>
      <sz val="11"/>
      <color rgb="FFFF0000"/>
      <name val="細明體"/>
      <family val="3"/>
      <charset val="136"/>
    </font>
    <font>
      <b/>
      <sz val="12"/>
      <color rgb="FFFFFF00"/>
      <name val="Arial"/>
      <family val="2"/>
    </font>
    <font>
      <sz val="11"/>
      <color rgb="FF00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新細明體"/>
      <family val="1"/>
      <charset val="136"/>
    </font>
    <font>
      <sz val="12"/>
      <color rgb="FF000000"/>
      <name val="細明體"/>
      <family val="3"/>
      <charset val="136"/>
    </font>
    <font>
      <sz val="12"/>
      <color rgb="FF0066CC"/>
      <name val="Arial"/>
      <family val="2"/>
    </font>
    <font>
      <sz val="14"/>
      <color rgb="FFFF00FF"/>
      <name val="Arial"/>
      <family val="2"/>
    </font>
    <font>
      <sz val="12"/>
      <color rgb="FFFF00FF"/>
      <name val="Arial"/>
      <family val="2"/>
    </font>
    <font>
      <b/>
      <sz val="12"/>
      <color rgb="FF808080"/>
      <name val="Arial"/>
      <family val="2"/>
    </font>
    <font>
      <b/>
      <sz val="12"/>
      <color rgb="FF3366FF"/>
      <name val="Arial"/>
      <family val="2"/>
    </font>
    <font>
      <b/>
      <sz val="12"/>
      <color rgb="FF800080"/>
      <name val="細明體"/>
      <family val="3"/>
      <charset val="136"/>
    </font>
    <font>
      <sz val="9"/>
      <color rgb="FF000000"/>
      <name val="細明體"/>
      <family val="3"/>
      <charset val="136"/>
    </font>
    <font>
      <sz val="12"/>
      <color rgb="FFFF0000"/>
      <name val="細明體"/>
      <family val="3"/>
      <charset val="136"/>
    </font>
    <font>
      <sz val="12"/>
      <color rgb="FF0066CC"/>
      <name val="新細明體"/>
      <family val="1"/>
      <charset val="136"/>
    </font>
    <font>
      <b/>
      <sz val="12"/>
      <color rgb="FF963634"/>
      <name val="微軟正黑體"/>
      <family val="2"/>
      <charset val="136"/>
    </font>
    <font>
      <sz val="9"/>
      <name val="新細明體"/>
      <family val="1"/>
      <charset val="136"/>
    </font>
    <font>
      <b/>
      <sz val="11"/>
      <color rgb="FF000000"/>
      <name val="微軟正黑體"/>
      <family val="2"/>
      <charset val="136"/>
    </font>
    <font>
      <b/>
      <sz val="11"/>
      <color rgb="FF000000"/>
      <name val="細明體"/>
      <family val="3"/>
      <charset val="136"/>
    </font>
    <font>
      <b/>
      <sz val="12"/>
      <color rgb="FF3333FF"/>
      <name val="Arial"/>
      <family val="2"/>
    </font>
    <font>
      <b/>
      <sz val="12"/>
      <color rgb="FF3333FF"/>
      <name val="新細明體"/>
      <family val="1"/>
      <charset val="136"/>
    </font>
    <font>
      <b/>
      <sz val="10"/>
      <color rgb="FF000000"/>
      <name val="微軟正黑體"/>
      <family val="2"/>
      <charset val="136"/>
    </font>
  </fonts>
  <fills count="34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969696"/>
        <bgColor rgb="FF969696"/>
      </patternFill>
    </fill>
    <fill>
      <patternFill patternType="solid">
        <fgColor rgb="FFC0C0C0"/>
        <bgColor rgb="FFC0C0C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6600"/>
        <bgColor rgb="FFFF6600"/>
      </patternFill>
    </fill>
    <fill>
      <patternFill patternType="solid">
        <fgColor rgb="FFFFCC99"/>
        <bgColor rgb="FFFFCC99"/>
      </patternFill>
    </fill>
    <fill>
      <patternFill patternType="solid">
        <fgColor rgb="FFCCCCFF"/>
        <bgColor rgb="FFCCCCFF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rgb="FFFFA3D1"/>
        <bgColor rgb="FFFFA3D1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6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tted">
        <color rgb="FF000000"/>
      </bottom>
      <diagonal/>
    </border>
    <border>
      <left/>
      <right style="medium">
        <color indexed="64"/>
      </right>
      <top/>
      <bottom style="dotted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" fillId="15" borderId="0" applyNumberFormat="0" applyFont="0" applyBorder="0" applyAlignment="0" applyProtection="0">
      <alignment vertical="center"/>
    </xf>
    <xf numFmtId="0" fontId="1" fillId="18" borderId="0" applyNumberFormat="0" applyFon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" fillId="4" borderId="0" applyNumberFormat="0" applyFont="0" applyBorder="0" applyAlignment="0" applyProtection="0">
      <alignment vertical="center"/>
    </xf>
    <xf numFmtId="0" fontId="1" fillId="19" borderId="0" applyNumberFormat="0" applyFon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" fillId="5" borderId="0" applyNumberFormat="0" applyFont="0" applyBorder="0" applyAlignment="0" applyProtection="0">
      <alignment vertical="center"/>
    </xf>
    <xf numFmtId="0" fontId="1" fillId="20" borderId="0" applyNumberFormat="0" applyFon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" fillId="16" borderId="0" applyNumberFormat="0" applyFont="0" applyBorder="0" applyAlignment="0" applyProtection="0">
      <alignment vertical="center"/>
    </xf>
    <xf numFmtId="0" fontId="1" fillId="16" borderId="0" applyNumberFormat="0" applyFon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" fillId="17" borderId="0" applyNumberFormat="0" applyFont="0" applyBorder="0" applyAlignment="0" applyProtection="0">
      <alignment vertical="center"/>
    </xf>
    <xf numFmtId="0" fontId="1" fillId="18" borderId="0" applyNumberFormat="0" applyFon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" fillId="14" borderId="0" applyNumberFormat="0" applyFont="0" applyBorder="0" applyAlignment="0" applyProtection="0">
      <alignment vertical="center"/>
    </xf>
    <xf numFmtId="0" fontId="1" fillId="21" borderId="0" applyNumberFormat="0" applyFon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3" fillId="0" borderId="0" applyNumberFormat="0" applyBorder="0" applyProtection="0"/>
    <xf numFmtId="0" fontId="7" fillId="5" borderId="0" applyNumberFormat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8" fillId="0" borderId="0" applyNumberFormat="0" applyBorder="0" applyProtection="0"/>
    <xf numFmtId="0" fontId="9" fillId="0" borderId="0" applyNumberFormat="0" applyBorder="0" applyProtection="0"/>
    <xf numFmtId="0" fontId="15" fillId="0" borderId="0" applyNumberForma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23" fillId="0" borderId="0" applyNumberFormat="0" applyBorder="0" applyProtection="0"/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Border="0" applyProtection="0"/>
    <xf numFmtId="0" fontId="9" fillId="0" borderId="0" applyNumberFormat="0" applyBorder="0" applyProtection="0"/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Border="0" applyProtection="0"/>
    <xf numFmtId="0" fontId="1" fillId="7" borderId="0" applyNumberFormat="0" applyFont="0" applyBorder="0" applyProtection="0"/>
    <xf numFmtId="187" fontId="1" fillId="0" borderId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188" fontId="29" fillId="7" borderId="0" applyBorder="0" applyAlignment="0" applyProtection="0">
      <alignment vertical="center"/>
    </xf>
    <xf numFmtId="10" fontId="29" fillId="3" borderId="0" applyBorder="0" applyAlignment="0" applyProtection="0">
      <alignment vertical="center"/>
    </xf>
    <xf numFmtId="0" fontId="30" fillId="0" borderId="10" applyNumberFormat="0" applyProtection="0">
      <alignment horizontal="center"/>
    </xf>
    <xf numFmtId="189" fontId="31" fillId="0" borderId="0" applyBorder="0" applyProtection="0"/>
    <xf numFmtId="0" fontId="32" fillId="0" borderId="0" applyNumberFormat="0" applyBorder="0" applyProtection="0"/>
    <xf numFmtId="0" fontId="33" fillId="0" borderId="0" applyNumberFormat="0" applyBorder="0" applyProtection="0"/>
    <xf numFmtId="10" fontId="1" fillId="0" borderId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</cellStyleXfs>
  <cellXfs count="239">
    <xf numFmtId="0" fontId="0" fillId="0" borderId="0" xfId="0">
      <alignment vertical="center"/>
    </xf>
    <xf numFmtId="183" fontId="35" fillId="0" borderId="0" xfId="44" applyNumberFormat="1" applyFont="1" applyAlignment="1" applyProtection="1">
      <alignment horizontal="center" vertical="center"/>
      <protection locked="0"/>
    </xf>
    <xf numFmtId="183" fontId="34" fillId="0" borderId="0" xfId="44" applyNumberFormat="1" applyFont="1" applyAlignment="1" applyProtection="1">
      <alignment vertical="center"/>
      <protection locked="0"/>
    </xf>
    <xf numFmtId="183" fontId="36" fillId="0" borderId="0" xfId="44" applyNumberFormat="1" applyFont="1" applyAlignment="1" applyProtection="1">
      <alignment vertical="center"/>
      <protection locked="0"/>
    </xf>
    <xf numFmtId="183" fontId="37" fillId="0" borderId="0" xfId="44" applyNumberFormat="1" applyFont="1" applyAlignment="1" applyProtection="1">
      <alignment vertical="center"/>
      <protection locked="0"/>
    </xf>
    <xf numFmtId="183" fontId="36" fillId="0" borderId="0" xfId="44" applyNumberFormat="1" applyFont="1" applyAlignment="1" applyProtection="1">
      <alignment horizontal="center" vertical="center"/>
      <protection locked="0"/>
    </xf>
    <xf numFmtId="183" fontId="40" fillId="0" borderId="0" xfId="44" applyNumberFormat="1" applyFont="1" applyAlignment="1" applyProtection="1">
      <alignment vertical="center"/>
      <protection locked="0"/>
    </xf>
    <xf numFmtId="183" fontId="35" fillId="0" borderId="0" xfId="44" applyNumberFormat="1" applyFont="1" applyAlignment="1" applyProtection="1">
      <alignment vertical="center"/>
      <protection locked="0"/>
    </xf>
    <xf numFmtId="183" fontId="30" fillId="0" borderId="0" xfId="44" applyNumberFormat="1" applyFont="1" applyAlignment="1" applyProtection="1">
      <alignment vertical="center"/>
      <protection locked="0"/>
    </xf>
    <xf numFmtId="183" fontId="23" fillId="0" borderId="0" xfId="44" applyNumberFormat="1" applyFont="1" applyAlignment="1" applyProtection="1">
      <alignment horizontal="right" vertical="center"/>
      <protection locked="0"/>
    </xf>
    <xf numFmtId="183" fontId="43" fillId="0" borderId="0" xfId="44" applyNumberFormat="1" applyFont="1" applyAlignment="1" applyProtection="1">
      <alignment vertical="center"/>
      <protection locked="0"/>
    </xf>
    <xf numFmtId="183" fontId="44" fillId="0" borderId="0" xfId="44" applyNumberFormat="1" applyFont="1" applyAlignment="1" applyProtection="1">
      <alignment horizontal="center" vertical="top"/>
      <protection locked="0"/>
    </xf>
    <xf numFmtId="183" fontId="45" fillId="0" borderId="0" xfId="44" applyNumberFormat="1" applyFont="1" applyAlignment="1" applyProtection="1">
      <alignment vertical="center"/>
      <protection locked="0"/>
    </xf>
    <xf numFmtId="183" fontId="41" fillId="0" borderId="0" xfId="44" applyNumberFormat="1" applyFont="1" applyAlignment="1" applyProtection="1">
      <alignment horizontal="center" vertical="center"/>
      <protection locked="0"/>
    </xf>
    <xf numFmtId="183" fontId="46" fillId="0" borderId="0" xfId="44" applyNumberFormat="1" applyFont="1" applyAlignment="1" applyProtection="1">
      <alignment horizontal="center" vertical="center"/>
      <protection locked="0"/>
    </xf>
    <xf numFmtId="183" fontId="48" fillId="0" borderId="0" xfId="44" applyNumberFormat="1" applyFont="1" applyAlignment="1" applyProtection="1">
      <alignment horizontal="left" vertical="center"/>
      <protection locked="0"/>
    </xf>
    <xf numFmtId="183" fontId="45" fillId="0" borderId="0" xfId="44" applyNumberFormat="1" applyFont="1" applyAlignment="1" applyProtection="1">
      <alignment horizontal="center" vertical="center"/>
      <protection locked="0"/>
    </xf>
    <xf numFmtId="183" fontId="50" fillId="0" borderId="0" xfId="44" applyNumberFormat="1" applyFont="1" applyAlignment="1" applyProtection="1">
      <alignment horizontal="center" vertical="center"/>
      <protection locked="0"/>
    </xf>
    <xf numFmtId="183" fontId="35" fillId="0" borderId="0" xfId="44" applyNumberFormat="1" applyFont="1" applyAlignment="1" applyProtection="1">
      <alignment horizontal="right" vertical="top"/>
      <protection locked="0"/>
    </xf>
    <xf numFmtId="183" fontId="18" fillId="0" borderId="0" xfId="44" applyNumberFormat="1" applyFont="1" applyAlignment="1" applyProtection="1">
      <alignment vertical="center"/>
      <protection locked="0"/>
    </xf>
    <xf numFmtId="183" fontId="51" fillId="0" borderId="0" xfId="44" applyNumberFormat="1" applyFont="1" applyAlignment="1" applyProtection="1">
      <alignment vertical="center"/>
      <protection locked="0"/>
    </xf>
    <xf numFmtId="183" fontId="45" fillId="0" borderId="0" xfId="44" applyNumberFormat="1" applyFont="1" applyAlignment="1" applyProtection="1">
      <alignment vertical="top"/>
      <protection locked="0"/>
    </xf>
    <xf numFmtId="183" fontId="52" fillId="0" borderId="0" xfId="45" applyNumberFormat="1" applyFont="1" applyAlignment="1" applyProtection="1">
      <alignment horizontal="right" vertical="center"/>
      <protection locked="0"/>
    </xf>
    <xf numFmtId="183" fontId="41" fillId="0" borderId="0" xfId="44" applyNumberFormat="1" applyFont="1" applyAlignment="1" applyProtection="1">
      <alignment vertical="top"/>
      <protection locked="0"/>
    </xf>
    <xf numFmtId="183" fontId="46" fillId="0" borderId="0" xfId="44" applyNumberFormat="1" applyFont="1" applyAlignment="1" applyProtection="1">
      <alignment vertical="center"/>
      <protection locked="0"/>
    </xf>
    <xf numFmtId="183" fontId="46" fillId="0" borderId="0" xfId="44" applyNumberFormat="1" applyFont="1" applyAlignment="1" applyProtection="1">
      <alignment horizontal="right" vertical="center"/>
      <protection locked="0"/>
    </xf>
    <xf numFmtId="183" fontId="51" fillId="0" borderId="0" xfId="44" applyNumberFormat="1" applyFont="1" applyAlignment="1" applyProtection="1">
      <alignment horizontal="left" vertical="center"/>
      <protection locked="0"/>
    </xf>
    <xf numFmtId="183" fontId="41" fillId="0" borderId="0" xfId="45" applyNumberFormat="1" applyFont="1" applyAlignment="1" applyProtection="1">
      <alignment horizontal="center" vertical="center"/>
      <protection locked="0"/>
    </xf>
    <xf numFmtId="183" fontId="41" fillId="5" borderId="0" xfId="44" applyNumberFormat="1" applyFont="1" applyFill="1" applyAlignment="1" applyProtection="1">
      <alignment vertical="center"/>
      <protection locked="0"/>
    </xf>
    <xf numFmtId="183" fontId="41" fillId="0" borderId="0" xfId="44" applyNumberFormat="1" applyFont="1" applyAlignment="1" applyProtection="1">
      <alignment vertical="center"/>
      <protection locked="0"/>
    </xf>
    <xf numFmtId="183" fontId="54" fillId="0" borderId="0" xfId="45" applyNumberFormat="1" applyFont="1" applyAlignment="1" applyProtection="1">
      <alignment horizontal="right" vertical="center"/>
      <protection locked="0"/>
    </xf>
    <xf numFmtId="183" fontId="45" fillId="0" borderId="0" xfId="45" applyNumberFormat="1" applyFont="1" applyAlignment="1" applyProtection="1">
      <alignment horizontal="left" vertical="center"/>
      <protection locked="0"/>
    </xf>
    <xf numFmtId="183" fontId="55" fillId="0" borderId="0" xfId="44" applyNumberFormat="1" applyFont="1" applyAlignment="1">
      <alignment vertical="center"/>
    </xf>
    <xf numFmtId="183" fontId="9" fillId="0" borderId="0" xfId="44" applyNumberFormat="1" applyFont="1" applyAlignment="1" applyProtection="1">
      <alignment horizontal="center" vertical="center"/>
      <protection locked="0"/>
    </xf>
    <xf numFmtId="183" fontId="0" fillId="0" borderId="0" xfId="44" applyNumberFormat="1" applyFont="1" applyAlignment="1" applyProtection="1">
      <alignment vertical="center"/>
      <protection locked="0"/>
    </xf>
    <xf numFmtId="183" fontId="46" fillId="0" borderId="0" xfId="44" applyNumberFormat="1" applyFont="1" applyAlignment="1" applyProtection="1">
      <alignment horizontal="left" vertical="center"/>
      <protection locked="0"/>
    </xf>
    <xf numFmtId="183" fontId="51" fillId="0" borderId="0" xfId="44" applyNumberFormat="1" applyFont="1" applyAlignment="1" applyProtection="1">
      <alignment horizontal="center" vertical="center"/>
      <protection locked="0"/>
    </xf>
    <xf numFmtId="183" fontId="18" fillId="0" borderId="0" xfId="44" applyNumberFormat="1" applyFont="1" applyAlignment="1" applyProtection="1">
      <alignment horizontal="right" vertical="center"/>
      <protection locked="0"/>
    </xf>
    <xf numFmtId="183" fontId="9" fillId="0" borderId="0" xfId="44" applyNumberFormat="1" applyFont="1" applyAlignment="1">
      <alignment vertical="center"/>
    </xf>
    <xf numFmtId="183" fontId="45" fillId="0" borderId="0" xfId="44" applyNumberFormat="1" applyFont="1" applyAlignment="1">
      <alignment horizontal="center" vertical="center"/>
    </xf>
    <xf numFmtId="183" fontId="56" fillId="0" borderId="0" xfId="44" applyNumberFormat="1" applyFont="1" applyAlignment="1" applyProtection="1">
      <alignment horizontal="left" vertical="center"/>
      <protection locked="0"/>
    </xf>
    <xf numFmtId="183" fontId="57" fillId="0" borderId="0" xfId="44" applyNumberFormat="1" applyFont="1" applyAlignment="1">
      <alignment vertical="center" wrapText="1"/>
    </xf>
    <xf numFmtId="183" fontId="42" fillId="0" borderId="0" xfId="44" applyNumberFormat="1" applyFont="1" applyAlignment="1" applyProtection="1">
      <alignment horizontal="left" vertical="center"/>
      <protection locked="0"/>
    </xf>
    <xf numFmtId="183" fontId="18" fillId="0" borderId="0" xfId="44" applyNumberFormat="1" applyFont="1" applyAlignment="1" applyProtection="1">
      <alignment horizontal="left" vertical="center"/>
      <protection locked="0"/>
    </xf>
    <xf numFmtId="183" fontId="51" fillId="0" borderId="0" xfId="44" applyNumberFormat="1" applyFont="1" applyAlignment="1" applyProtection="1">
      <alignment horizontal="right" vertical="center"/>
      <protection locked="0"/>
    </xf>
    <xf numFmtId="183" fontId="60" fillId="0" borderId="0" xfId="44" applyNumberFormat="1" applyFont="1" applyAlignment="1" applyProtection="1">
      <alignment horizontal="center" vertical="center"/>
      <protection locked="0"/>
    </xf>
    <xf numFmtId="183" fontId="61" fillId="0" borderId="0" xfId="44" applyNumberFormat="1" applyFont="1" applyAlignment="1" applyProtection="1">
      <alignment horizontal="center" vertical="center" wrapText="1"/>
      <protection locked="0"/>
    </xf>
    <xf numFmtId="183" fontId="61" fillId="0" borderId="0" xfId="44" applyNumberFormat="1" applyFont="1" applyAlignment="1" applyProtection="1">
      <alignment horizontal="center" vertical="center"/>
      <protection locked="0"/>
    </xf>
    <xf numFmtId="183" fontId="62" fillId="0" borderId="0" xfId="44" applyNumberFormat="1" applyFont="1" applyAlignment="1" applyProtection="1">
      <alignment horizontal="center" vertical="center"/>
      <protection locked="0"/>
    </xf>
    <xf numFmtId="183" fontId="63" fillId="0" borderId="0" xfId="44" applyNumberFormat="1" applyFont="1" applyAlignment="1" applyProtection="1">
      <alignment vertical="center"/>
      <protection locked="0"/>
    </xf>
    <xf numFmtId="183" fontId="41" fillId="0" borderId="0" xfId="44" applyNumberFormat="1" applyFont="1" applyAlignment="1" applyProtection="1">
      <alignment horizontal="center" vertical="center" wrapText="1"/>
      <protection locked="0"/>
    </xf>
    <xf numFmtId="0" fontId="35" fillId="0" borderId="0" xfId="44" applyFont="1" applyAlignment="1" applyProtection="1">
      <alignment horizontal="center"/>
      <protection locked="0"/>
    </xf>
    <xf numFmtId="183" fontId="35" fillId="0" borderId="0" xfId="44" applyNumberFormat="1" applyFont="1" applyAlignment="1" applyProtection="1">
      <alignment horizontal="left" vertical="center"/>
      <protection locked="0"/>
    </xf>
    <xf numFmtId="183" fontId="45" fillId="0" borderId="17" xfId="44" applyNumberFormat="1" applyFont="1" applyBorder="1" applyAlignment="1" applyProtection="1">
      <alignment vertical="center"/>
      <protection locked="0"/>
    </xf>
    <xf numFmtId="183" fontId="48" fillId="0" borderId="0" xfId="44" applyNumberFormat="1" applyFont="1" applyAlignment="1" applyProtection="1">
      <alignment vertical="center"/>
      <protection locked="0"/>
    </xf>
    <xf numFmtId="0" fontId="0" fillId="0" borderId="0" xfId="44" applyFont="1" applyProtection="1">
      <protection locked="0"/>
    </xf>
    <xf numFmtId="183" fontId="50" fillId="0" borderId="0" xfId="44" applyNumberFormat="1" applyFont="1" applyAlignment="1" applyProtection="1">
      <alignment horizontal="right" vertical="center"/>
      <protection locked="0"/>
    </xf>
    <xf numFmtId="183" fontId="59" fillId="0" borderId="0" xfId="44" applyNumberFormat="1" applyFont="1" applyAlignment="1" applyProtection="1">
      <alignment horizontal="center" vertical="center"/>
      <protection locked="0"/>
    </xf>
    <xf numFmtId="183" fontId="59" fillId="0" borderId="0" xfId="44" applyNumberFormat="1" applyFont="1" applyAlignment="1" applyProtection="1">
      <alignment horizontal="right" vertical="top"/>
      <protection locked="0"/>
    </xf>
    <xf numFmtId="183" fontId="45" fillId="0" borderId="0" xfId="44" applyNumberFormat="1" applyFont="1" applyAlignment="1" applyProtection="1">
      <alignment horizontal="left" vertical="center"/>
      <protection locked="0"/>
    </xf>
    <xf numFmtId="0" fontId="0" fillId="0" borderId="0" xfId="44" applyFont="1" applyAlignment="1" applyProtection="1">
      <alignment horizontal="right" vertical="top"/>
      <protection locked="0"/>
    </xf>
    <xf numFmtId="0" fontId="0" fillId="0" borderId="0" xfId="44" applyFont="1" applyAlignment="1" applyProtection="1">
      <alignment horizontal="center"/>
      <protection locked="0"/>
    </xf>
    <xf numFmtId="183" fontId="66" fillId="0" borderId="0" xfId="44" applyNumberFormat="1" applyFont="1" applyAlignment="1" applyProtection="1">
      <alignment horizontal="left" vertical="top"/>
      <protection locked="0"/>
    </xf>
    <xf numFmtId="183" fontId="44" fillId="0" borderId="0" xfId="44" applyNumberFormat="1" applyFont="1" applyAlignment="1" applyProtection="1">
      <alignment horizontal="left" vertical="center"/>
      <protection locked="0"/>
    </xf>
    <xf numFmtId="183" fontId="67" fillId="0" borderId="0" xfId="44" applyNumberFormat="1" applyFont="1" applyAlignment="1" applyProtection="1">
      <alignment horizontal="left" vertical="center"/>
      <protection locked="0"/>
    </xf>
    <xf numFmtId="183" fontId="68" fillId="0" borderId="0" xfId="44" applyNumberFormat="1" applyFont="1" applyAlignment="1" applyProtection="1">
      <alignment vertical="top"/>
      <protection locked="0"/>
    </xf>
    <xf numFmtId="183" fontId="51" fillId="0" borderId="0" xfId="44" applyNumberFormat="1" applyFont="1" applyAlignment="1" applyProtection="1">
      <alignment vertical="center" wrapText="1"/>
      <protection locked="0"/>
    </xf>
    <xf numFmtId="183" fontId="69" fillId="0" borderId="0" xfId="44" applyNumberFormat="1" applyFont="1" applyAlignment="1" applyProtection="1">
      <alignment horizontal="left" vertical="center"/>
      <protection locked="0"/>
    </xf>
    <xf numFmtId="183" fontId="35" fillId="0" borderId="0" xfId="44" applyNumberFormat="1" applyFont="1" applyAlignment="1" applyProtection="1">
      <alignment horizontal="right" vertical="center"/>
      <protection locked="0"/>
    </xf>
    <xf numFmtId="184" fontId="35" fillId="0" borderId="0" xfId="44" applyNumberFormat="1" applyFont="1" applyAlignment="1" applyProtection="1">
      <alignment horizontal="center" vertical="center"/>
      <protection locked="0"/>
    </xf>
    <xf numFmtId="9" fontId="35" fillId="0" borderId="0" xfId="1" applyFont="1" applyAlignment="1" applyProtection="1">
      <alignment horizontal="center" vertical="center"/>
      <protection locked="0"/>
    </xf>
    <xf numFmtId="183" fontId="72" fillId="0" borderId="0" xfId="44" applyNumberFormat="1" applyFont="1" applyAlignment="1" applyProtection="1">
      <alignment horizontal="left" vertical="center"/>
      <protection locked="0"/>
    </xf>
    <xf numFmtId="183" fontId="73" fillId="0" borderId="0" xfId="44" applyNumberFormat="1" applyFont="1" applyAlignment="1">
      <alignment vertical="center"/>
    </xf>
    <xf numFmtId="0" fontId="74" fillId="0" borderId="0" xfId="0" applyFont="1">
      <alignment vertical="center"/>
    </xf>
    <xf numFmtId="0" fontId="34" fillId="29" borderId="41" xfId="0" applyFont="1" applyFill="1" applyBorder="1" applyAlignment="1">
      <alignment horizontal="center" vertical="center"/>
    </xf>
    <xf numFmtId="0" fontId="34" fillId="27" borderId="41" xfId="0" applyFont="1" applyFill="1" applyBorder="1" applyAlignment="1">
      <alignment horizontal="center" vertical="center"/>
    </xf>
    <xf numFmtId="183" fontId="41" fillId="5" borderId="0" xfId="44" applyNumberFormat="1" applyFont="1" applyFill="1" applyAlignment="1" applyProtection="1">
      <alignment horizontal="center" vertical="center"/>
      <protection locked="0"/>
    </xf>
    <xf numFmtId="183" fontId="41" fillId="4" borderId="0" xfId="44" applyNumberFormat="1" applyFont="1" applyFill="1" applyAlignment="1" applyProtection="1">
      <alignment horizontal="center" vertical="center"/>
    </xf>
    <xf numFmtId="183" fontId="71" fillId="0" borderId="33" xfId="44" applyNumberFormat="1" applyFont="1" applyBorder="1" applyAlignment="1" applyProtection="1">
      <alignment horizontal="left" vertical="center"/>
    </xf>
    <xf numFmtId="183" fontId="71" fillId="0" borderId="0" xfId="44" applyNumberFormat="1" applyFont="1" applyBorder="1" applyAlignment="1" applyProtection="1">
      <alignment vertical="center"/>
    </xf>
    <xf numFmtId="183" fontId="71" fillId="0" borderId="33" xfId="44" applyNumberFormat="1" applyFont="1" applyBorder="1" applyAlignment="1" applyProtection="1">
      <alignment vertical="center"/>
    </xf>
    <xf numFmtId="183" fontId="71" fillId="0" borderId="0" xfId="44" applyNumberFormat="1" applyFont="1" applyBorder="1" applyAlignment="1" applyProtection="1">
      <alignment horizontal="left" vertical="center"/>
    </xf>
    <xf numFmtId="183" fontId="71" fillId="0" borderId="0" xfId="44" applyNumberFormat="1" applyFont="1" applyBorder="1" applyAlignment="1" applyProtection="1">
      <alignment horizontal="center" vertical="center"/>
    </xf>
    <xf numFmtId="183" fontId="71" fillId="0" borderId="34" xfId="44" applyNumberFormat="1" applyFont="1" applyBorder="1" applyAlignment="1" applyProtection="1">
      <alignment horizontal="center" vertical="center"/>
    </xf>
    <xf numFmtId="183" fontId="71" fillId="0" borderId="35" xfId="44" applyNumberFormat="1" applyFont="1" applyBorder="1" applyAlignment="1" applyProtection="1">
      <alignment horizontal="left" vertical="center"/>
    </xf>
    <xf numFmtId="183" fontId="71" fillId="0" borderId="16" xfId="44" applyNumberFormat="1" applyFont="1" applyBorder="1" applyAlignment="1" applyProtection="1">
      <alignment horizontal="left" vertical="center"/>
    </xf>
    <xf numFmtId="183" fontId="71" fillId="0" borderId="35" xfId="44" applyNumberFormat="1" applyFont="1" applyBorder="1" applyAlignment="1" applyProtection="1">
      <alignment horizontal="center" vertical="center"/>
    </xf>
    <xf numFmtId="183" fontId="71" fillId="0" borderId="16" xfId="44" applyNumberFormat="1" applyFont="1" applyBorder="1" applyAlignment="1" applyProtection="1">
      <alignment horizontal="center" vertical="center"/>
    </xf>
    <xf numFmtId="183" fontId="71" fillId="0" borderId="36" xfId="44" applyNumberFormat="1" applyFont="1" applyBorder="1" applyAlignment="1" applyProtection="1">
      <alignment horizontal="left" vertical="center"/>
    </xf>
    <xf numFmtId="183" fontId="71" fillId="26" borderId="33" xfId="44" applyNumberFormat="1" applyFont="1" applyFill="1" applyBorder="1" applyAlignment="1" applyProtection="1">
      <alignment horizontal="left" vertical="center"/>
    </xf>
    <xf numFmtId="183" fontId="71" fillId="26" borderId="0" xfId="44" applyNumberFormat="1" applyFont="1" applyFill="1" applyBorder="1" applyAlignment="1" applyProtection="1">
      <alignment horizontal="left" vertical="center"/>
    </xf>
    <xf numFmtId="183" fontId="71" fillId="26" borderId="0" xfId="44" applyNumberFormat="1" applyFont="1" applyFill="1" applyBorder="1" applyAlignment="1" applyProtection="1">
      <alignment horizontal="center" vertical="center"/>
    </xf>
    <xf numFmtId="183" fontId="71" fillId="26" borderId="34" xfId="44" applyNumberFormat="1" applyFont="1" applyFill="1" applyBorder="1" applyAlignment="1" applyProtection="1">
      <alignment horizontal="center" vertical="center"/>
    </xf>
    <xf numFmtId="183" fontId="71" fillId="26" borderId="34" xfId="44" applyNumberFormat="1" applyFont="1" applyFill="1" applyBorder="1" applyAlignment="1" applyProtection="1">
      <alignment horizontal="left" vertical="center"/>
    </xf>
    <xf numFmtId="183" fontId="71" fillId="26" borderId="35" xfId="44" applyNumberFormat="1" applyFont="1" applyFill="1" applyBorder="1" applyAlignment="1" applyProtection="1">
      <alignment horizontal="left" vertical="center"/>
    </xf>
    <xf numFmtId="183" fontId="71" fillId="26" borderId="16" xfId="44" applyNumberFormat="1" applyFont="1" applyFill="1" applyBorder="1" applyAlignment="1" applyProtection="1">
      <alignment horizontal="left" vertical="center"/>
    </xf>
    <xf numFmtId="183" fontId="71" fillId="26" borderId="35" xfId="44" applyNumberFormat="1" applyFont="1" applyFill="1" applyBorder="1" applyAlignment="1" applyProtection="1">
      <alignment horizontal="center" vertical="center"/>
    </xf>
    <xf numFmtId="183" fontId="71" fillId="26" borderId="16" xfId="44" applyNumberFormat="1" applyFont="1" applyFill="1" applyBorder="1" applyAlignment="1" applyProtection="1">
      <alignment horizontal="center" vertical="center"/>
    </xf>
    <xf numFmtId="183" fontId="71" fillId="26" borderId="36" xfId="44" applyNumberFormat="1" applyFont="1" applyFill="1" applyBorder="1" applyAlignment="1" applyProtection="1">
      <alignment horizontal="center" vertical="center"/>
    </xf>
    <xf numFmtId="183" fontId="71" fillId="0" borderId="33" xfId="44" applyNumberFormat="1" applyFont="1" applyBorder="1" applyAlignment="1" applyProtection="1">
      <alignment horizontal="center" vertical="center"/>
    </xf>
    <xf numFmtId="183" fontId="71" fillId="0" borderId="34" xfId="44" applyNumberFormat="1" applyFont="1" applyBorder="1" applyAlignment="1" applyProtection="1">
      <alignment horizontal="left" vertical="center"/>
    </xf>
    <xf numFmtId="183" fontId="71" fillId="26" borderId="33" xfId="44" applyNumberFormat="1" applyFont="1" applyFill="1" applyBorder="1" applyAlignment="1" applyProtection="1">
      <alignment horizontal="center" vertical="center"/>
    </xf>
    <xf numFmtId="183" fontId="71" fillId="26" borderId="36" xfId="44" applyNumberFormat="1" applyFont="1" applyFill="1" applyBorder="1" applyAlignment="1" applyProtection="1">
      <alignment horizontal="left" vertical="center"/>
    </xf>
    <xf numFmtId="183" fontId="71" fillId="0" borderId="36" xfId="44" applyNumberFormat="1" applyFont="1" applyBorder="1" applyAlignment="1" applyProtection="1">
      <alignment horizontal="center" vertical="center"/>
    </xf>
    <xf numFmtId="0" fontId="71" fillId="0" borderId="34" xfId="0" applyFont="1" applyBorder="1">
      <alignment vertical="center"/>
    </xf>
    <xf numFmtId="0" fontId="71" fillId="0" borderId="0" xfId="44" applyFont="1" applyBorder="1" applyProtection="1"/>
    <xf numFmtId="183" fontId="41" fillId="0" borderId="0" xfId="44" applyNumberFormat="1" applyFont="1" applyAlignment="1" applyProtection="1">
      <alignment horizontal="center" vertical="center"/>
    </xf>
    <xf numFmtId="0" fontId="71" fillId="0" borderId="33" xfId="44" applyFont="1" applyBorder="1" applyProtection="1"/>
    <xf numFmtId="183" fontId="71" fillId="0" borderId="34" xfId="44" applyNumberFormat="1" applyFont="1" applyBorder="1" applyAlignment="1" applyProtection="1">
      <alignment vertical="center"/>
    </xf>
    <xf numFmtId="183" fontId="71" fillId="0" borderId="33" xfId="44" applyNumberFormat="1" applyFont="1" applyBorder="1" applyAlignment="1" applyProtection="1">
      <alignment horizontal="left" vertical="center" wrapText="1"/>
    </xf>
    <xf numFmtId="0" fontId="71" fillId="0" borderId="33" xfId="0" applyFont="1" applyBorder="1">
      <alignment vertical="center"/>
    </xf>
    <xf numFmtId="0" fontId="71" fillId="0" borderId="0" xfId="0" applyFont="1">
      <alignment vertical="center"/>
    </xf>
    <xf numFmtId="183" fontId="71" fillId="0" borderId="33" xfId="44" applyNumberFormat="1" applyFont="1" applyBorder="1" applyAlignment="1" applyProtection="1">
      <alignment horizontal="left" vertical="top"/>
    </xf>
    <xf numFmtId="0" fontId="75" fillId="0" borderId="0" xfId="0" applyFont="1">
      <alignment vertical="center"/>
    </xf>
    <xf numFmtId="183" fontId="71" fillId="26" borderId="34" xfId="44" applyNumberFormat="1" applyFont="1" applyFill="1" applyBorder="1" applyAlignment="1" applyProtection="1">
      <alignment vertical="top" wrapText="1"/>
    </xf>
    <xf numFmtId="183" fontId="41" fillId="26" borderId="33" xfId="44" applyNumberFormat="1" applyFont="1" applyFill="1" applyBorder="1" applyAlignment="1" applyProtection="1">
      <alignment horizontal="center" vertical="center"/>
    </xf>
    <xf numFmtId="183" fontId="41" fillId="26" borderId="0" xfId="44" applyNumberFormat="1" applyFont="1" applyFill="1" applyBorder="1" applyAlignment="1" applyProtection="1">
      <alignment horizontal="center" vertical="center"/>
    </xf>
    <xf numFmtId="183" fontId="41" fillId="26" borderId="34" xfId="44" applyNumberFormat="1" applyFont="1" applyFill="1" applyBorder="1" applyAlignment="1" applyProtection="1">
      <alignment horizontal="center" vertical="center"/>
    </xf>
    <xf numFmtId="183" fontId="71" fillId="0" borderId="37" xfId="44" applyNumberFormat="1" applyFont="1" applyBorder="1" applyAlignment="1" applyProtection="1">
      <alignment horizontal="left" vertical="center"/>
    </xf>
    <xf numFmtId="183" fontId="71" fillId="0" borderId="38" xfId="44" applyNumberFormat="1" applyFont="1" applyBorder="1" applyAlignment="1" applyProtection="1">
      <alignment horizontal="left" vertical="center"/>
    </xf>
    <xf numFmtId="183" fontId="71" fillId="0" borderId="37" xfId="44" applyNumberFormat="1" applyFont="1" applyBorder="1" applyAlignment="1" applyProtection="1">
      <alignment horizontal="center" vertical="center"/>
    </xf>
    <xf numFmtId="183" fontId="71" fillId="0" borderId="38" xfId="44" applyNumberFormat="1" applyFont="1" applyBorder="1" applyAlignment="1" applyProtection="1">
      <alignment horizontal="center" vertical="center"/>
    </xf>
    <xf numFmtId="183" fontId="71" fillId="0" borderId="38" xfId="44" applyNumberFormat="1" applyFont="1" applyBorder="1" applyAlignment="1" applyProtection="1">
      <alignment horizontal="right" vertical="center"/>
    </xf>
    <xf numFmtId="183" fontId="71" fillId="0" borderId="39" xfId="44" applyNumberFormat="1" applyFont="1" applyBorder="1" applyAlignment="1" applyProtection="1">
      <alignment horizontal="center" vertical="center"/>
    </xf>
    <xf numFmtId="0" fontId="34" fillId="28" borderId="41" xfId="0" applyFont="1" applyFill="1" applyBorder="1" applyAlignment="1">
      <alignment horizontal="center" vertical="center"/>
    </xf>
    <xf numFmtId="183" fontId="34" fillId="28" borderId="41" xfId="44" applyNumberFormat="1" applyFont="1" applyFill="1" applyBorder="1" applyAlignment="1" applyProtection="1">
      <alignment horizontal="center" vertical="center"/>
      <protection locked="0"/>
    </xf>
    <xf numFmtId="0" fontId="34" fillId="28" borderId="41" xfId="0" applyFont="1" applyFill="1" applyBorder="1" applyAlignment="1">
      <alignment horizontal="center" vertical="center" wrapText="1"/>
    </xf>
    <xf numFmtId="9" fontId="34" fillId="28" borderId="41" xfId="0" applyNumberFormat="1" applyFont="1" applyFill="1" applyBorder="1" applyAlignment="1">
      <alignment horizontal="center" vertical="center"/>
    </xf>
    <xf numFmtId="0" fontId="34" fillId="27" borderId="41" xfId="0" applyFont="1" applyFill="1" applyBorder="1" applyAlignment="1">
      <alignment horizontal="center" vertical="center" wrapText="1"/>
    </xf>
    <xf numFmtId="9" fontId="34" fillId="27" borderId="41" xfId="0" applyNumberFormat="1" applyFont="1" applyFill="1" applyBorder="1" applyAlignment="1">
      <alignment horizontal="center" vertical="center"/>
    </xf>
    <xf numFmtId="0" fontId="34" fillId="29" borderId="41" xfId="0" applyFont="1" applyFill="1" applyBorder="1" applyAlignment="1">
      <alignment horizontal="center" vertical="center" wrapText="1"/>
    </xf>
    <xf numFmtId="9" fontId="34" fillId="29" borderId="41" xfId="0" applyNumberFormat="1" applyFont="1" applyFill="1" applyBorder="1" applyAlignment="1">
      <alignment horizontal="center" vertical="center"/>
    </xf>
    <xf numFmtId="0" fontId="34" fillId="30" borderId="41" xfId="0" applyFont="1" applyFill="1" applyBorder="1" applyAlignment="1">
      <alignment horizontal="center" vertical="center"/>
    </xf>
    <xf numFmtId="0" fontId="34" fillId="30" borderId="41" xfId="0" applyFont="1" applyFill="1" applyBorder="1" applyAlignment="1">
      <alignment horizontal="center" vertical="center" wrapText="1"/>
    </xf>
    <xf numFmtId="9" fontId="34" fillId="30" borderId="41" xfId="0" applyNumberFormat="1" applyFont="1" applyFill="1" applyBorder="1" applyAlignment="1">
      <alignment horizontal="center" vertical="center"/>
    </xf>
    <xf numFmtId="0" fontId="34" fillId="31" borderId="41" xfId="0" applyFont="1" applyFill="1" applyBorder="1" applyAlignment="1">
      <alignment horizontal="center" vertical="center"/>
    </xf>
    <xf numFmtId="0" fontId="34" fillId="31" borderId="41" xfId="0" applyFont="1" applyFill="1" applyBorder="1" applyAlignment="1">
      <alignment horizontal="center" vertical="center" wrapText="1"/>
    </xf>
    <xf numFmtId="9" fontId="34" fillId="31" borderId="41" xfId="0" applyNumberFormat="1" applyFont="1" applyFill="1" applyBorder="1" applyAlignment="1">
      <alignment horizontal="center" vertical="center"/>
    </xf>
    <xf numFmtId="0" fontId="34" fillId="32" borderId="41" xfId="0" applyFont="1" applyFill="1" applyBorder="1" applyAlignment="1">
      <alignment horizontal="center" vertical="center"/>
    </xf>
    <xf numFmtId="0" fontId="34" fillId="32" borderId="41" xfId="0" applyFont="1" applyFill="1" applyBorder="1" applyAlignment="1">
      <alignment horizontal="center" vertical="center" wrapText="1"/>
    </xf>
    <xf numFmtId="9" fontId="34" fillId="32" borderId="41" xfId="0" applyNumberFormat="1" applyFont="1" applyFill="1" applyBorder="1" applyAlignment="1">
      <alignment horizontal="center" vertical="center"/>
    </xf>
    <xf numFmtId="183" fontId="41" fillId="24" borderId="18" xfId="44" applyNumberFormat="1" applyFont="1" applyFill="1" applyBorder="1" applyAlignment="1" applyProtection="1">
      <alignment horizontal="center" vertical="center"/>
    </xf>
    <xf numFmtId="183" fontId="0" fillId="24" borderId="19" xfId="44" applyNumberFormat="1" applyFont="1" applyFill="1" applyBorder="1" applyAlignment="1" applyProtection="1">
      <alignment horizontal="left" vertical="center"/>
    </xf>
    <xf numFmtId="49" fontId="35" fillId="24" borderId="20" xfId="44" applyNumberFormat="1" applyFont="1" applyFill="1" applyBorder="1" applyAlignment="1" applyProtection="1">
      <alignment horizontal="right" vertical="center"/>
    </xf>
    <xf numFmtId="183" fontId="0" fillId="24" borderId="20" xfId="44" applyNumberFormat="1" applyFont="1" applyFill="1" applyBorder="1" applyAlignment="1" applyProtection="1">
      <alignment horizontal="left" vertical="center"/>
    </xf>
    <xf numFmtId="183" fontId="35" fillId="24" borderId="20" xfId="44" applyNumberFormat="1" applyFont="1" applyFill="1" applyBorder="1" applyAlignment="1" applyProtection="1">
      <alignment horizontal="center" vertical="center"/>
    </xf>
    <xf numFmtId="183" fontId="35" fillId="24" borderId="18" xfId="44" applyNumberFormat="1" applyFont="1" applyFill="1" applyBorder="1" applyAlignment="1" applyProtection="1">
      <alignment horizontal="center" vertical="center"/>
    </xf>
    <xf numFmtId="183" fontId="41" fillId="24" borderId="22" xfId="44" applyNumberFormat="1" applyFont="1" applyFill="1" applyBorder="1" applyAlignment="1" applyProtection="1">
      <alignment horizontal="center" vertical="center"/>
    </xf>
    <xf numFmtId="183" fontId="35" fillId="24" borderId="15" xfId="44" applyNumberFormat="1" applyFont="1" applyFill="1" applyBorder="1" applyAlignment="1" applyProtection="1">
      <alignment horizontal="left" vertical="center"/>
    </xf>
    <xf numFmtId="49" fontId="35" fillId="24" borderId="0" xfId="44" applyNumberFormat="1" applyFont="1" applyFill="1" applyAlignment="1" applyProtection="1">
      <alignment horizontal="right" vertical="center"/>
    </xf>
    <xf numFmtId="183" fontId="0" fillId="24" borderId="0" xfId="44" applyNumberFormat="1" applyFont="1" applyFill="1" applyAlignment="1" applyProtection="1">
      <alignment horizontal="left" vertical="center"/>
    </xf>
    <xf numFmtId="183" fontId="35" fillId="24" borderId="0" xfId="44" applyNumberFormat="1" applyFont="1" applyFill="1" applyAlignment="1" applyProtection="1">
      <alignment horizontal="center" vertical="center"/>
    </xf>
    <xf numFmtId="183" fontId="35" fillId="24" borderId="0" xfId="44" applyNumberFormat="1" applyFont="1" applyFill="1" applyAlignment="1" applyProtection="1">
      <alignment horizontal="left" vertical="center"/>
    </xf>
    <xf numFmtId="183" fontId="35" fillId="24" borderId="12" xfId="44" applyNumberFormat="1" applyFont="1" applyFill="1" applyBorder="1" applyAlignment="1" applyProtection="1">
      <alignment horizontal="left" vertical="center"/>
    </xf>
    <xf numFmtId="183" fontId="35" fillId="24" borderId="0" xfId="44" applyNumberFormat="1" applyFont="1" applyFill="1" applyAlignment="1" applyProtection="1">
      <alignment horizontal="right" vertical="center"/>
    </xf>
    <xf numFmtId="183" fontId="35" fillId="24" borderId="12" xfId="44" applyNumberFormat="1" applyFont="1" applyFill="1" applyBorder="1" applyAlignment="1" applyProtection="1">
      <alignment horizontal="right" vertical="center"/>
    </xf>
    <xf numFmtId="183" fontId="59" fillId="24" borderId="0" xfId="44" applyNumberFormat="1" applyFont="1" applyFill="1" applyAlignment="1" applyProtection="1">
      <alignment horizontal="left" vertical="center"/>
    </xf>
    <xf numFmtId="183" fontId="41" fillId="24" borderId="24" xfId="44" applyNumberFormat="1" applyFont="1" applyFill="1" applyBorder="1" applyAlignment="1" applyProtection="1">
      <alignment horizontal="center" vertical="center"/>
    </xf>
    <xf numFmtId="183" fontId="35" fillId="24" borderId="15" xfId="44" applyNumberFormat="1" applyFont="1" applyFill="1" applyBorder="1" applyAlignment="1" applyProtection="1">
      <alignment horizontal="center" vertical="center"/>
    </xf>
    <xf numFmtId="183" fontId="35" fillId="0" borderId="0" xfId="44" applyNumberFormat="1" applyFont="1" applyAlignment="1" applyProtection="1">
      <alignment horizontal="center" vertical="center"/>
    </xf>
    <xf numFmtId="183" fontId="41" fillId="24" borderId="27" xfId="44" applyNumberFormat="1" applyFont="1" applyFill="1" applyBorder="1" applyAlignment="1" applyProtection="1">
      <alignment horizontal="center" vertical="center"/>
    </xf>
    <xf numFmtId="183" fontId="35" fillId="24" borderId="28" xfId="44" applyNumberFormat="1" applyFont="1" applyFill="1" applyBorder="1" applyAlignment="1" applyProtection="1">
      <alignment horizontal="center" vertical="center"/>
    </xf>
    <xf numFmtId="183" fontId="51" fillId="5" borderId="17" xfId="44" applyNumberFormat="1" applyFont="1" applyFill="1" applyBorder="1" applyAlignment="1" applyProtection="1">
      <alignment horizontal="center" vertical="center"/>
    </xf>
    <xf numFmtId="183" fontId="58" fillId="24" borderId="17" xfId="44" applyNumberFormat="1" applyFont="1" applyFill="1" applyBorder="1" applyAlignment="1" applyProtection="1">
      <alignment horizontal="left" vertical="center"/>
    </xf>
    <xf numFmtId="183" fontId="35" fillId="24" borderId="17" xfId="44" applyNumberFormat="1" applyFont="1" applyFill="1" applyBorder="1" applyAlignment="1" applyProtection="1">
      <alignment horizontal="left" vertical="center"/>
    </xf>
    <xf numFmtId="183" fontId="35" fillId="24" borderId="17" xfId="44" applyNumberFormat="1" applyFont="1" applyFill="1" applyBorder="1" applyAlignment="1" applyProtection="1">
      <alignment horizontal="center" vertical="center"/>
    </xf>
    <xf numFmtId="183" fontId="35" fillId="4" borderId="17" xfId="44" applyNumberFormat="1" applyFont="1" applyFill="1" applyBorder="1" applyAlignment="1" applyProtection="1">
      <alignment horizontal="center" vertical="center"/>
    </xf>
    <xf numFmtId="183" fontId="5" fillId="24" borderId="17" xfId="44" applyNumberFormat="1" applyFont="1" applyFill="1" applyBorder="1" applyAlignment="1" applyProtection="1">
      <alignment horizontal="left" vertical="center"/>
    </xf>
    <xf numFmtId="183" fontId="35" fillId="24" borderId="17" xfId="44" applyNumberFormat="1" applyFont="1" applyFill="1" applyBorder="1" applyAlignment="1" applyProtection="1">
      <alignment horizontal="right" vertical="center"/>
    </xf>
    <xf numFmtId="183" fontId="35" fillId="24" borderId="27" xfId="44" applyNumberFormat="1" applyFont="1" applyFill="1" applyBorder="1" applyAlignment="1" applyProtection="1">
      <alignment horizontal="right" vertical="center"/>
    </xf>
    <xf numFmtId="0" fontId="34" fillId="33" borderId="41" xfId="0" applyFont="1" applyFill="1" applyBorder="1" applyAlignment="1">
      <alignment horizontal="center" vertical="center"/>
    </xf>
    <xf numFmtId="0" fontId="34" fillId="33" borderId="41" xfId="0" applyFont="1" applyFill="1" applyBorder="1" applyAlignment="1">
      <alignment horizontal="center" vertical="center" wrapText="1"/>
    </xf>
    <xf numFmtId="9" fontId="34" fillId="33" borderId="41" xfId="0" applyNumberFormat="1" applyFont="1" applyFill="1" applyBorder="1" applyAlignment="1">
      <alignment horizontal="center" vertical="center"/>
    </xf>
    <xf numFmtId="183" fontId="41" fillId="0" borderId="0" xfId="44" applyNumberFormat="1" applyFont="1" applyBorder="1" applyAlignment="1" applyProtection="1">
      <alignment horizontal="center" vertical="center"/>
    </xf>
    <xf numFmtId="183" fontId="34" fillId="0" borderId="0" xfId="44" applyNumberFormat="1" applyFont="1" applyBorder="1" applyAlignment="1" applyProtection="1">
      <alignment horizontal="center" vertical="center"/>
      <protection locked="0"/>
    </xf>
    <xf numFmtId="183" fontId="41" fillId="0" borderId="0" xfId="44" applyNumberFormat="1" applyFont="1" applyBorder="1" applyAlignment="1" applyProtection="1">
      <alignment vertical="center"/>
      <protection locked="0"/>
    </xf>
    <xf numFmtId="183" fontId="35" fillId="0" borderId="0" xfId="44" applyNumberFormat="1" applyFont="1" applyBorder="1" applyAlignment="1" applyProtection="1">
      <alignment horizontal="center" vertical="center"/>
      <protection locked="0"/>
    </xf>
    <xf numFmtId="0" fontId="47" fillId="29" borderId="41" xfId="0" applyFont="1" applyFill="1" applyBorder="1" applyAlignment="1">
      <alignment vertical="center" wrapText="1"/>
    </xf>
    <xf numFmtId="0" fontId="47" fillId="28" borderId="41" xfId="0" applyFont="1" applyFill="1" applyBorder="1">
      <alignment vertical="center"/>
    </xf>
    <xf numFmtId="0" fontId="47" fillId="31" borderId="41" xfId="0" applyFont="1" applyFill="1" applyBorder="1">
      <alignment vertical="center"/>
    </xf>
    <xf numFmtId="0" fontId="47" fillId="30" borderId="41" xfId="0" applyFont="1" applyFill="1" applyBorder="1" applyAlignment="1">
      <alignment horizontal="left" vertical="center" wrapText="1"/>
    </xf>
    <xf numFmtId="0" fontId="47" fillId="32" borderId="41" xfId="0" applyFont="1" applyFill="1" applyBorder="1" applyAlignment="1">
      <alignment horizontal="left" vertical="center" wrapText="1"/>
    </xf>
    <xf numFmtId="0" fontId="45" fillId="0" borderId="0" xfId="74" applyFont="1" applyAlignment="1" applyProtection="1">
      <alignment horizontal="center" vertical="center"/>
      <protection locked="0"/>
    </xf>
    <xf numFmtId="0" fontId="35" fillId="0" borderId="0" xfId="74" applyFont="1" applyAlignment="1" applyProtection="1">
      <alignment horizontal="center" vertical="center"/>
      <protection locked="0"/>
    </xf>
    <xf numFmtId="183" fontId="18" fillId="0" borderId="0" xfId="44" applyNumberFormat="1" applyFont="1" applyAlignment="1" applyProtection="1">
      <alignment horizontal="center" vertical="center"/>
      <protection locked="0"/>
    </xf>
    <xf numFmtId="183" fontId="38" fillId="0" borderId="0" xfId="44" applyNumberFormat="1" applyFont="1" applyBorder="1" applyAlignment="1" applyProtection="1">
      <alignment vertical="center"/>
    </xf>
    <xf numFmtId="0" fontId="34" fillId="5" borderId="0" xfId="0" applyFont="1" applyFill="1" applyAlignment="1" applyProtection="1">
      <alignment horizontal="center" vertical="center"/>
      <protection locked="0"/>
    </xf>
    <xf numFmtId="183" fontId="34" fillId="0" borderId="0" xfId="44" applyNumberFormat="1" applyFont="1" applyBorder="1" applyAlignment="1" applyProtection="1">
      <alignment horizontal="right" vertical="center"/>
      <protection locked="0"/>
    </xf>
    <xf numFmtId="183" fontId="47" fillId="26" borderId="30" xfId="44" applyNumberFormat="1" applyFont="1" applyFill="1" applyBorder="1" applyAlignment="1" applyProtection="1">
      <alignment horizontal="left" vertical="center"/>
    </xf>
    <xf numFmtId="183" fontId="47" fillId="26" borderId="31" xfId="44" applyNumberFormat="1" applyFont="1" applyFill="1" applyBorder="1" applyAlignment="1" applyProtection="1">
      <alignment horizontal="left" vertical="center"/>
    </xf>
    <xf numFmtId="183" fontId="47" fillId="26" borderId="32" xfId="44" applyNumberFormat="1" applyFont="1" applyFill="1" applyBorder="1" applyAlignment="1" applyProtection="1">
      <alignment horizontal="left" vertical="center"/>
    </xf>
    <xf numFmtId="183" fontId="41" fillId="4" borderId="0" xfId="44" applyNumberFormat="1" applyFont="1" applyFill="1" applyAlignment="1" applyProtection="1">
      <alignment horizontal="center" vertical="center"/>
    </xf>
    <xf numFmtId="183" fontId="45" fillId="0" borderId="0" xfId="44" applyNumberFormat="1" applyFont="1" applyAlignment="1" applyProtection="1">
      <alignment horizontal="center" vertical="center"/>
      <protection locked="0"/>
    </xf>
    <xf numFmtId="183" fontId="41" fillId="0" borderId="0" xfId="44" applyNumberFormat="1" applyFont="1" applyAlignment="1" applyProtection="1">
      <alignment horizontal="center" vertical="top"/>
      <protection locked="0"/>
    </xf>
    <xf numFmtId="183" fontId="41" fillId="5" borderId="0" xfId="44" applyNumberFormat="1" applyFont="1" applyFill="1" applyAlignment="1" applyProtection="1">
      <alignment horizontal="right" vertical="center"/>
      <protection locked="0"/>
    </xf>
    <xf numFmtId="185" fontId="41" fillId="5" borderId="0" xfId="44" applyNumberFormat="1" applyFont="1" applyFill="1" applyAlignment="1" applyProtection="1">
      <alignment horizontal="center" vertical="center"/>
      <protection locked="0"/>
    </xf>
    <xf numFmtId="185" fontId="41" fillId="4" borderId="0" xfId="44" applyNumberFormat="1" applyFont="1" applyFill="1" applyAlignment="1" applyProtection="1">
      <alignment horizontal="center" vertical="center"/>
    </xf>
    <xf numFmtId="183" fontId="5" fillId="0" borderId="11" xfId="44" applyNumberFormat="1" applyFont="1" applyBorder="1" applyAlignment="1" applyProtection="1">
      <alignment horizontal="center" vertical="center"/>
      <protection locked="0"/>
    </xf>
    <xf numFmtId="183" fontId="5" fillId="24" borderId="11" xfId="44" applyNumberFormat="1" applyFont="1" applyFill="1" applyBorder="1" applyAlignment="1" applyProtection="1">
      <alignment horizontal="center" vertical="center"/>
      <protection locked="0"/>
    </xf>
    <xf numFmtId="183" fontId="41" fillId="5" borderId="0" xfId="44" applyNumberFormat="1" applyFont="1" applyFill="1" applyAlignment="1" applyProtection="1">
      <alignment horizontal="center" vertical="center"/>
      <protection locked="0"/>
    </xf>
    <xf numFmtId="0" fontId="0" fillId="0" borderId="0" xfId="0">
      <alignment vertical="center"/>
    </xf>
    <xf numFmtId="183" fontId="41" fillId="4" borderId="12" xfId="44" applyNumberFormat="1" applyFont="1" applyFill="1" applyBorder="1" applyAlignment="1" applyProtection="1">
      <alignment horizontal="center" vertical="center"/>
    </xf>
    <xf numFmtId="183" fontId="5" fillId="0" borderId="11" xfId="44" applyNumberFormat="1" applyFont="1" applyBorder="1" applyAlignment="1" applyProtection="1">
      <alignment horizontal="center" vertical="center" wrapText="1"/>
      <protection locked="0"/>
    </xf>
    <xf numFmtId="183" fontId="45" fillId="0" borderId="0" xfId="44" applyNumberFormat="1" applyFont="1" applyAlignment="1" applyProtection="1">
      <alignment horizontal="center" vertical="top"/>
      <protection locked="0"/>
    </xf>
    <xf numFmtId="183" fontId="0" fillId="24" borderId="0" xfId="44" applyNumberFormat="1" applyFont="1" applyFill="1" applyAlignment="1" applyProtection="1">
      <alignment horizontal="center" vertical="top"/>
      <protection locked="0"/>
    </xf>
    <xf numFmtId="183" fontId="46" fillId="0" borderId="12" xfId="44" applyNumberFormat="1" applyFont="1" applyBorder="1" applyAlignment="1" applyProtection="1">
      <alignment horizontal="center" vertical="center"/>
      <protection locked="0"/>
    </xf>
    <xf numFmtId="0" fontId="0" fillId="24" borderId="0" xfId="0" applyFill="1">
      <alignment vertical="center"/>
    </xf>
    <xf numFmtId="183" fontId="46" fillId="0" borderId="0" xfId="44" applyNumberFormat="1" applyFont="1" applyAlignment="1" applyProtection="1">
      <alignment horizontal="right" vertical="center"/>
      <protection locked="0"/>
    </xf>
    <xf numFmtId="183" fontId="58" fillId="0" borderId="11" xfId="44" applyNumberFormat="1" applyFont="1" applyBorder="1" applyAlignment="1" applyProtection="1">
      <alignment horizontal="center" vertical="center" wrapText="1"/>
      <protection locked="0"/>
    </xf>
    <xf numFmtId="183" fontId="18" fillId="0" borderId="0" xfId="44" applyNumberFormat="1" applyFont="1" applyAlignment="1" applyProtection="1">
      <alignment vertical="center"/>
      <protection locked="0"/>
    </xf>
    <xf numFmtId="183" fontId="41" fillId="0" borderId="11" xfId="44" applyNumberFormat="1" applyFont="1" applyBorder="1" applyAlignment="1" applyProtection="1">
      <alignment horizontal="center" vertical="center" wrapText="1"/>
      <protection locked="0"/>
    </xf>
    <xf numFmtId="183" fontId="41" fillId="5" borderId="15" xfId="44" applyNumberFormat="1" applyFont="1" applyFill="1" applyBorder="1" applyAlignment="1" applyProtection="1">
      <alignment horizontal="center" vertical="center"/>
      <protection locked="0"/>
    </xf>
    <xf numFmtId="183" fontId="64" fillId="24" borderId="0" xfId="44" applyNumberFormat="1" applyFont="1" applyFill="1" applyAlignment="1" applyProtection="1">
      <alignment horizontal="left" vertical="center"/>
      <protection locked="0"/>
    </xf>
    <xf numFmtId="183" fontId="65" fillId="0" borderId="0" xfId="44" applyNumberFormat="1" applyFont="1" applyAlignment="1" applyProtection="1">
      <alignment horizontal="center" vertical="center"/>
      <protection locked="0"/>
    </xf>
    <xf numFmtId="183" fontId="41" fillId="0" borderId="0" xfId="44" applyNumberFormat="1" applyFont="1" applyAlignment="1" applyProtection="1">
      <alignment horizontal="center" vertical="center"/>
      <protection locked="0"/>
    </xf>
    <xf numFmtId="183" fontId="59" fillId="0" borderId="0" xfId="44" applyNumberFormat="1" applyFont="1" applyAlignment="1" applyProtection="1">
      <alignment horizontal="left" vertical="center" wrapText="1"/>
      <protection locked="0"/>
    </xf>
    <xf numFmtId="183" fontId="41" fillId="4" borderId="15" xfId="44" applyNumberFormat="1" applyFont="1" applyFill="1" applyBorder="1" applyAlignment="1" applyProtection="1">
      <alignment horizontal="center" vertical="center"/>
    </xf>
    <xf numFmtId="183" fontId="46" fillId="0" borderId="0" xfId="44" applyNumberFormat="1" applyFont="1" applyAlignment="1" applyProtection="1">
      <alignment horizontal="center" vertical="center"/>
      <protection locked="0"/>
    </xf>
    <xf numFmtId="183" fontId="36" fillId="5" borderId="0" xfId="44" applyNumberFormat="1" applyFont="1" applyFill="1" applyBorder="1" applyAlignment="1" applyProtection="1">
      <alignment horizontal="left" vertical="center"/>
      <protection locked="0"/>
    </xf>
    <xf numFmtId="0" fontId="0" fillId="0" borderId="42" xfId="0" applyBorder="1" applyAlignment="1">
      <alignment horizontal="left" vertical="top"/>
    </xf>
    <xf numFmtId="183" fontId="0" fillId="24" borderId="25" xfId="44" applyNumberFormat="1" applyFont="1" applyFill="1" applyBorder="1" applyAlignment="1" applyProtection="1">
      <alignment horizontal="center" vertical="center"/>
    </xf>
    <xf numFmtId="183" fontId="35" fillId="24" borderId="21" xfId="44" applyNumberFormat="1" applyFont="1" applyFill="1" applyBorder="1" applyAlignment="1" applyProtection="1">
      <alignment horizontal="center" vertical="center"/>
    </xf>
    <xf numFmtId="183" fontId="35" fillId="24" borderId="26" xfId="44" applyNumberFormat="1" applyFont="1" applyFill="1" applyBorder="1" applyAlignment="1" applyProtection="1">
      <alignment horizontal="center" vertical="center"/>
    </xf>
    <xf numFmtId="186" fontId="41" fillId="25" borderId="26" xfId="44" applyNumberFormat="1" applyFont="1" applyFill="1" applyBorder="1" applyAlignment="1" applyProtection="1">
      <alignment horizontal="center" vertical="center"/>
    </xf>
    <xf numFmtId="183" fontId="41" fillId="0" borderId="26" xfId="44" applyNumberFormat="1" applyFont="1" applyBorder="1" applyAlignment="1" applyProtection="1">
      <alignment horizontal="center" vertical="center"/>
    </xf>
    <xf numFmtId="183" fontId="0" fillId="24" borderId="23" xfId="44" applyNumberFormat="1" applyFont="1" applyFill="1" applyBorder="1" applyAlignment="1" applyProtection="1">
      <alignment horizontal="center" vertical="center"/>
    </xf>
    <xf numFmtId="183" fontId="56" fillId="24" borderId="21" xfId="44" applyNumberFormat="1" applyFont="1" applyFill="1" applyBorder="1" applyAlignment="1" applyProtection="1">
      <alignment horizontal="center"/>
    </xf>
    <xf numFmtId="186" fontId="41" fillId="25" borderId="21" xfId="44" applyNumberFormat="1" applyFont="1" applyFill="1" applyBorder="1" applyAlignment="1" applyProtection="1">
      <alignment horizontal="center" vertical="center"/>
    </xf>
    <xf numFmtId="183" fontId="35" fillId="24" borderId="21" xfId="44" applyNumberFormat="1" applyFont="1" applyFill="1" applyBorder="1" applyAlignment="1" applyProtection="1">
      <alignment horizontal="center" vertical="top" shrinkToFit="1"/>
    </xf>
    <xf numFmtId="183" fontId="41" fillId="0" borderId="29" xfId="44" applyNumberFormat="1" applyFont="1" applyBorder="1" applyAlignment="1" applyProtection="1">
      <alignment horizontal="left" vertical="center" wrapText="1"/>
    </xf>
    <xf numFmtId="183" fontId="41" fillId="0" borderId="24" xfId="44" applyNumberFormat="1" applyFont="1" applyBorder="1" applyAlignment="1" applyProtection="1">
      <alignment horizontal="left" vertical="center" wrapText="1"/>
    </xf>
    <xf numFmtId="183" fontId="41" fillId="0" borderId="40" xfId="44" applyNumberFormat="1" applyFont="1" applyBorder="1" applyAlignment="1" applyProtection="1">
      <alignment horizontal="left" vertical="center" wrapText="1"/>
    </xf>
    <xf numFmtId="183" fontId="41" fillId="0" borderId="22" xfId="44" applyNumberFormat="1" applyFont="1" applyBorder="1" applyAlignment="1" applyProtection="1">
      <alignment horizontal="left" vertical="center" wrapText="1"/>
    </xf>
    <xf numFmtId="183" fontId="0" fillId="24" borderId="13" xfId="44" applyNumberFormat="1" applyFont="1" applyFill="1" applyBorder="1" applyAlignment="1" applyProtection="1">
      <alignment horizontal="center" vertical="center"/>
    </xf>
    <xf numFmtId="183" fontId="35" fillId="24" borderId="14" xfId="44" applyNumberFormat="1" applyFont="1" applyFill="1" applyBorder="1" applyAlignment="1" applyProtection="1">
      <alignment horizontal="center"/>
    </xf>
    <xf numFmtId="183" fontId="35" fillId="24" borderId="14" xfId="44" applyNumberFormat="1" applyFont="1" applyFill="1" applyBorder="1" applyAlignment="1" applyProtection="1">
      <alignment horizontal="center" vertical="center"/>
    </xf>
    <xf numFmtId="186" fontId="41" fillId="25" borderId="14" xfId="44" applyNumberFormat="1" applyFont="1" applyFill="1" applyBorder="1" applyAlignment="1" applyProtection="1">
      <alignment horizontal="center" vertical="center"/>
    </xf>
    <xf numFmtId="183" fontId="41" fillId="0" borderId="14" xfId="44" applyNumberFormat="1" applyFont="1" applyBorder="1" applyAlignment="1" applyProtection="1">
      <alignment horizontal="center" vertical="center"/>
    </xf>
    <xf numFmtId="183" fontId="35" fillId="24" borderId="21" xfId="44" applyNumberFormat="1" applyFont="1" applyFill="1" applyBorder="1" applyAlignment="1" applyProtection="1">
      <alignment horizontal="center" vertical="top"/>
    </xf>
  </cellXfs>
  <cellStyles count="105">
    <cellStyle name="???????" xfId="92"/>
    <cellStyle name="?籉??????????" xfId="91"/>
    <cellStyle name="?癵_UPW_BidForms_011601(WATER)" xfId="90"/>
    <cellStyle name="20% - 輔色1" xfId="20" builtinId="30" customBuiltin="1"/>
    <cellStyle name="20% - 輔色2" xfId="24" builtinId="34" customBuiltin="1"/>
    <cellStyle name="20% - 輔色3" xfId="28" builtinId="38" customBuiltin="1"/>
    <cellStyle name="20% - 輔色4" xfId="32" builtinId="42" customBuiltin="1"/>
    <cellStyle name="20% - 輔色5" xfId="36" builtinId="46" customBuiltin="1"/>
    <cellStyle name="20% - 輔色6" xfId="40" builtinId="50" customBuiltin="1"/>
    <cellStyle name="40% - 輔色1" xfId="21" builtinId="31" customBuiltin="1"/>
    <cellStyle name="40% - 輔色2" xfId="25" builtinId="35" customBuiltin="1"/>
    <cellStyle name="40% - 輔色3" xfId="29" builtinId="39" customBuiltin="1"/>
    <cellStyle name="40% - 輔色4" xfId="33" builtinId="43" customBuiltin="1"/>
    <cellStyle name="40% - 輔色5" xfId="37" builtinId="47" customBuiltin="1"/>
    <cellStyle name="40% - 輔色6" xfId="41" builtinId="51" customBuiltin="1"/>
    <cellStyle name="60% - 輔色1" xfId="22" builtinId="32" customBuiltin="1"/>
    <cellStyle name="60% - 輔色2" xfId="26" builtinId="36" customBuiltin="1"/>
    <cellStyle name="60% - 輔色3" xfId="30" builtinId="40" customBuiltin="1"/>
    <cellStyle name="60% - 輔色4" xfId="34" builtinId="44" customBuiltin="1"/>
    <cellStyle name="60% - 輔色5" xfId="38" builtinId="48" customBuiltin="1"/>
    <cellStyle name="60% - 輔色6" xfId="42" builtinId="52" customBuiltin="1"/>
    <cellStyle name="custom" xfId="94"/>
    <cellStyle name="Euro" xfId="95"/>
    <cellStyle name="fu" xfId="96"/>
    <cellStyle name="Grey" xfId="97"/>
    <cellStyle name="Input [yellow]" xfId="98"/>
    <cellStyle name="MAIN" xfId="99"/>
    <cellStyle name="no dec" xfId="100"/>
    <cellStyle name="Normal - Style1" xfId="102"/>
    <cellStyle name="Normal_0.18um SDRAM" xfId="101"/>
    <cellStyle name="Percent [2]" xfId="103"/>
    <cellStyle name="Percent_laroux" xfId="104"/>
    <cellStyle name="ハイパーリンク" xfId="43"/>
    <cellStyle name=" [0.00]_Sheet1M2" xfId="84"/>
    <cellStyle name="_Sheet1_S" xfId="85"/>
    <cellStyle name="?_Sheet1_S" xfId="86"/>
    <cellStyle name="??" xfId="87"/>
    <cellStyle name="??" xfId="88"/>
    <cellStyle name="_(5)UPW_Bid_Form6_012101(??)" xfId="89"/>
    <cellStyle name="遽_laroux" xfId="93"/>
    <cellStyle name="一般" xfId="0" builtinId="0" customBuiltin="1"/>
    <cellStyle name="一般 10" xfId="46"/>
    <cellStyle name="一般 11" xfId="47"/>
    <cellStyle name="一般 12" xfId="48"/>
    <cellStyle name="一般 13" xfId="49"/>
    <cellStyle name="一般 14" xfId="50"/>
    <cellStyle name="一般 15" xfId="51"/>
    <cellStyle name="一般 16" xfId="52"/>
    <cellStyle name="一般 17" xfId="53"/>
    <cellStyle name="一般 18" xfId="54"/>
    <cellStyle name="一般 19" xfId="55"/>
    <cellStyle name="一般 20" xfId="56"/>
    <cellStyle name="一般 21" xfId="57"/>
    <cellStyle name="一般 22" xfId="58"/>
    <cellStyle name="一般 23" xfId="59"/>
    <cellStyle name="一般 24" xfId="60"/>
    <cellStyle name="一般 25" xfId="61"/>
    <cellStyle name="一般 26" xfId="62"/>
    <cellStyle name="一般 27" xfId="63"/>
    <cellStyle name="一般 29" xfId="64"/>
    <cellStyle name="一般 30" xfId="65"/>
    <cellStyle name="一般 31" xfId="66"/>
    <cellStyle name="一般 32" xfId="67"/>
    <cellStyle name="一般 33" xfId="68"/>
    <cellStyle name="一般 34" xfId="69"/>
    <cellStyle name="一般 35" xfId="70"/>
    <cellStyle name="一般 36" xfId="71"/>
    <cellStyle name="一般 8" xfId="72"/>
    <cellStyle name="一般 9" xfId="73"/>
    <cellStyle name="一般_2009-08 用水申報表(實際)_090903" xfId="45"/>
    <cellStyle name="一般_8AB_用水計劃-2" xfId="74"/>
    <cellStyle name="一般_用水平衡圖(R8)版" xfId="44"/>
    <cellStyle name="中等" xfId="9" builtinId="28" customBuiltin="1"/>
    <cellStyle name="未定義" xfId="78"/>
    <cellStyle name="合計" xfId="18" builtinId="25" customBuiltin="1"/>
    <cellStyle name="好" xfId="7" builtinId="26" customBuiltin="1"/>
    <cellStyle name="好_高雄園區所有產業(R7)版1110-" xfId="75"/>
    <cellStyle name="百分比" xfId="1" builtinId="5" customBuiltin="1"/>
    <cellStyle name="表示済みのハイパーリンク" xfId="80"/>
    <cellStyle name="計算方式" xfId="12" builtinId="22" customBuiltin="1"/>
    <cellStyle name="貨幣[0]_laroux" xfId="81"/>
    <cellStyle name="連結的儲存格" xfId="13" builtinId="24" customBuiltin="1"/>
    <cellStyle name="備註" xfId="16" builtinId="10" customBuiltin="1"/>
    <cellStyle name="說明文字" xfId="17" builtinId="53" customBuiltin="1"/>
    <cellStyle name="輔色1" xfId="19" builtinId="29" customBuiltin="1"/>
    <cellStyle name="輔色2" xfId="23" builtinId="33" customBuiltin="1"/>
    <cellStyle name="輔色3" xfId="27" builtinId="37" customBuiltin="1"/>
    <cellStyle name="輔色4" xfId="31" builtinId="41" customBuiltin="1"/>
    <cellStyle name="輔色5" xfId="35" builtinId="45" customBuiltin="1"/>
    <cellStyle name="輔色6" xfId="39" builtinId="49" customBuiltin="1"/>
    <cellStyle name="標準_300mm Evaluation Plan  (ETCH)" xfId="79"/>
    <cellStyle name="標題" xfId="2" builtinId="15" customBuiltin="1"/>
    <cellStyle name="標題 1" xfId="3" builtinId="16" customBuiltin="1"/>
    <cellStyle name="標題 2" xfId="4" builtinId="17" customBuiltin="1"/>
    <cellStyle name="標題 3" xfId="5" builtinId="18" customBuiltin="1"/>
    <cellStyle name="標題 4" xfId="6" builtinId="19" customBuiltin="1"/>
    <cellStyle name="輸入" xfId="10" builtinId="20" customBuiltin="1"/>
    <cellStyle name="輸出" xfId="11" builtinId="21" customBuiltin="1"/>
    <cellStyle name="檢查儲存格" xfId="14" builtinId="23" customBuiltin="1"/>
    <cellStyle name="壞" xfId="8" builtinId="27" customBuiltin="1"/>
    <cellStyle name="警告文字" xfId="15" builtinId="11" customBuiltin="1"/>
    <cellStyle name="巍葆 [0]_laroux" xfId="76"/>
    <cellStyle name="巍葆_laroux" xfId="77"/>
    <cellStyle name="鱔 [0]_laroux" xfId="82"/>
    <cellStyle name="鱔_laroux" xfId="83"/>
  </cellStyles>
  <dxfs count="0"/>
  <tableStyles count="0" defaultTableStyle="TableStyleMedium2" defaultPivotStyle="PivotStyleLight16"/>
  <colors>
    <mruColors>
      <color rgb="FFCCCC00"/>
      <color rgb="FF99CCFF"/>
      <color rgb="FF66FF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125880</xdr:colOff>
      <xdr:row>15</xdr:row>
      <xdr:rowOff>3664</xdr:rowOff>
    </xdr:from>
    <xdr:ext cx="2487600" cy="0"/>
    <xdr:sp macro="" textlink="">
      <xdr:nvSpPr>
        <xdr:cNvPr id="48" name="Line 5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 flipH="1" flipV="1">
          <a:off x="3961524" y="3685443"/>
          <a:ext cx="248760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528" cap="flat">
          <a:solidFill>
            <a:srgbClr val="000000"/>
          </a:solidFill>
          <a:prstDash val="solid"/>
          <a:round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  <a:ea typeface="新細明體" pitchFamily="18"/>
          </a:endParaRPr>
        </a:p>
      </xdr:txBody>
    </xdr:sp>
    <xdr:clientData/>
  </xdr:oneCellAnchor>
  <xdr:oneCellAnchor>
    <xdr:from>
      <xdr:col>20</xdr:col>
      <xdr:colOff>0</xdr:colOff>
      <xdr:row>11</xdr:row>
      <xdr:rowOff>0</xdr:rowOff>
    </xdr:from>
    <xdr:ext cx="2177140" cy="0"/>
    <xdr:sp macro="" textlink="">
      <xdr:nvSpPr>
        <xdr:cNvPr id="28" name="Line 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7381875" y="2686050"/>
          <a:ext cx="217714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528" cap="flat">
          <a:solidFill>
            <a:srgbClr val="000000"/>
          </a:solidFill>
          <a:prstDash val="solid"/>
          <a:round/>
          <a:tailEnd type="arrow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  <a:ea typeface="新細明體" pitchFamily="18"/>
          </a:endParaRPr>
        </a:p>
      </xdr:txBody>
    </xdr:sp>
    <xdr:clientData/>
  </xdr:oneCellAnchor>
  <xdr:oneCellAnchor>
    <xdr:from>
      <xdr:col>22</xdr:col>
      <xdr:colOff>0</xdr:colOff>
      <xdr:row>26</xdr:row>
      <xdr:rowOff>220983</xdr:rowOff>
    </xdr:from>
    <xdr:ext cx="0" cy="325480"/>
    <xdr:sp macro="" textlink="">
      <xdr:nvSpPr>
        <xdr:cNvPr id="69" name="Line 1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 flipV="1">
          <a:off x="8553450" y="6431283"/>
          <a:ext cx="0" cy="32548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528" cap="flat">
          <a:solidFill>
            <a:srgbClr val="000000"/>
          </a:solidFill>
          <a:prstDash val="solid"/>
          <a:round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  <a:ea typeface="新細明體" pitchFamily="18"/>
          </a:endParaRPr>
        </a:p>
      </xdr:txBody>
    </xdr:sp>
    <xdr:clientData/>
  </xdr:oneCellAnchor>
  <xdr:oneCellAnchor>
    <xdr:from>
      <xdr:col>22</xdr:col>
      <xdr:colOff>7616</xdr:colOff>
      <xdr:row>27</xdr:row>
      <xdr:rowOff>0</xdr:rowOff>
    </xdr:from>
    <xdr:ext cx="1006379" cy="0"/>
    <xdr:sp macro="" textlink="">
      <xdr:nvSpPr>
        <xdr:cNvPr id="70" name="Line 1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8561066" y="6438900"/>
          <a:ext cx="1006379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528" cap="flat">
          <a:solidFill>
            <a:srgbClr val="000000"/>
          </a:solidFill>
          <a:prstDash val="solid"/>
          <a:round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  <a:ea typeface="新細明體" pitchFamily="18"/>
          </a:endParaRPr>
        </a:p>
      </xdr:txBody>
    </xdr:sp>
    <xdr:clientData/>
  </xdr:oneCellAnchor>
  <xdr:oneCellAnchor>
    <xdr:from>
      <xdr:col>21</xdr:col>
      <xdr:colOff>566498</xdr:colOff>
      <xdr:row>28</xdr:row>
      <xdr:rowOff>83823</xdr:rowOff>
    </xdr:from>
    <xdr:ext cx="650549" cy="0"/>
    <xdr:sp macro="" textlink="">
      <xdr:nvSpPr>
        <xdr:cNvPr id="78" name="Line 14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8548448" y="6751323"/>
          <a:ext cx="650549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528" cap="flat">
          <a:solidFill>
            <a:srgbClr val="000000"/>
          </a:solidFill>
          <a:prstDash val="solid"/>
          <a:round/>
          <a:tailEnd type="arrow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  <a:ea typeface="新細明體" pitchFamily="18"/>
          </a:endParaRPr>
        </a:p>
      </xdr:txBody>
    </xdr:sp>
    <xdr:clientData/>
  </xdr:oneCellAnchor>
  <xdr:oneCellAnchor>
    <xdr:from>
      <xdr:col>27</xdr:col>
      <xdr:colOff>0</xdr:colOff>
      <xdr:row>38</xdr:row>
      <xdr:rowOff>0</xdr:rowOff>
    </xdr:from>
    <xdr:ext cx="0" cy="231324"/>
    <xdr:sp macro="" textlink="">
      <xdr:nvSpPr>
        <xdr:cNvPr id="116" name="Line 18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10563225" y="8953500"/>
          <a:ext cx="0" cy="231324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528" cap="flat">
          <a:solidFill>
            <a:srgbClr val="000000"/>
          </a:solidFill>
          <a:prstDash val="solid"/>
          <a:round/>
          <a:tailEnd type="arrow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  <a:ea typeface="新細明體" pitchFamily="18"/>
          </a:endParaRPr>
        </a:p>
      </xdr:txBody>
    </xdr:sp>
    <xdr:clientData/>
  </xdr:oneCellAnchor>
  <xdr:oneCellAnchor>
    <xdr:from>
      <xdr:col>27</xdr:col>
      <xdr:colOff>0</xdr:colOff>
      <xdr:row>23</xdr:row>
      <xdr:rowOff>0</xdr:rowOff>
    </xdr:from>
    <xdr:ext cx="0" cy="231324"/>
    <xdr:sp macro="" textlink="">
      <xdr:nvSpPr>
        <xdr:cNvPr id="60" name="Line 27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10563225" y="5524500"/>
          <a:ext cx="0" cy="231324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528" cap="flat">
          <a:solidFill>
            <a:srgbClr val="000000"/>
          </a:solidFill>
          <a:prstDash val="solid"/>
          <a:round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  <a:ea typeface="新細明體" pitchFamily="18"/>
          </a:endParaRPr>
        </a:p>
      </xdr:txBody>
    </xdr:sp>
    <xdr:clientData/>
  </xdr:oneCellAnchor>
  <xdr:oneCellAnchor>
    <xdr:from>
      <xdr:col>26</xdr:col>
      <xdr:colOff>333374</xdr:colOff>
      <xdr:row>24</xdr:row>
      <xdr:rowOff>0</xdr:rowOff>
    </xdr:from>
    <xdr:ext cx="1940400" cy="0"/>
    <xdr:sp macro="" textlink="">
      <xdr:nvSpPr>
        <xdr:cNvPr id="61" name="Line 28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10906124" y="5753100"/>
          <a:ext cx="194040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528" cap="flat">
          <a:solidFill>
            <a:srgbClr val="000000"/>
          </a:solidFill>
          <a:prstDash val="solid"/>
          <a:round/>
          <a:tailEnd type="arrow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  <a:ea typeface="新細明體" pitchFamily="18"/>
          </a:endParaRPr>
        </a:p>
      </xdr:txBody>
    </xdr:sp>
    <xdr:clientData/>
  </xdr:oneCellAnchor>
  <xdr:oneCellAnchor>
    <xdr:from>
      <xdr:col>26</xdr:col>
      <xdr:colOff>327656</xdr:colOff>
      <xdr:row>34</xdr:row>
      <xdr:rowOff>0</xdr:rowOff>
    </xdr:from>
    <xdr:ext cx="0" cy="231324"/>
    <xdr:sp macro="" textlink="">
      <xdr:nvSpPr>
        <xdr:cNvPr id="101" name="Line 29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10557506" y="8039100"/>
          <a:ext cx="0" cy="231324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528" cap="flat">
          <a:solidFill>
            <a:srgbClr val="000000"/>
          </a:solidFill>
          <a:prstDash val="solid"/>
          <a:round/>
          <a:headEnd type="arrow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  <a:ea typeface="新細明體" pitchFamily="18"/>
          </a:endParaRPr>
        </a:p>
      </xdr:txBody>
    </xdr:sp>
    <xdr:clientData/>
  </xdr:oneCellAnchor>
  <xdr:oneCellAnchor>
    <xdr:from>
      <xdr:col>18</xdr:col>
      <xdr:colOff>551794</xdr:colOff>
      <xdr:row>22</xdr:row>
      <xdr:rowOff>0</xdr:rowOff>
    </xdr:from>
    <xdr:ext cx="2910836" cy="0"/>
    <xdr:sp macro="" textlink="">
      <xdr:nvSpPr>
        <xdr:cNvPr id="56" name="Line 3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647794" y="5295900"/>
          <a:ext cx="2910836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528" cap="flat">
          <a:solidFill>
            <a:srgbClr val="000000"/>
          </a:solidFill>
          <a:prstDash val="solid"/>
          <a:round/>
          <a:headEnd type="arrow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  <a:ea typeface="新細明體" pitchFamily="18"/>
          </a:endParaRPr>
        </a:p>
      </xdr:txBody>
    </xdr:sp>
    <xdr:clientData/>
  </xdr:oneCellAnchor>
  <xdr:oneCellAnchor>
    <xdr:from>
      <xdr:col>6</xdr:col>
      <xdr:colOff>5440</xdr:colOff>
      <xdr:row>7</xdr:row>
      <xdr:rowOff>0</xdr:rowOff>
    </xdr:from>
    <xdr:ext cx="0" cy="925281"/>
    <xdr:sp macro="" textlink="">
      <xdr:nvSpPr>
        <xdr:cNvPr id="12" name="Line 3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 flipV="1">
          <a:off x="1758040" y="1771650"/>
          <a:ext cx="0" cy="925281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528" cap="flat">
          <a:solidFill>
            <a:srgbClr val="000000"/>
          </a:solidFill>
          <a:prstDash val="solid"/>
          <a:round/>
          <a:tailEnd type="arrow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  <a:ea typeface="新細明體" pitchFamily="18"/>
          </a:endParaRPr>
        </a:p>
      </xdr:txBody>
    </xdr:sp>
    <xdr:clientData/>
  </xdr:oneCellAnchor>
  <xdr:oneCellAnchor>
    <xdr:from>
      <xdr:col>10</xdr:col>
      <xdr:colOff>270367</xdr:colOff>
      <xdr:row>5</xdr:row>
      <xdr:rowOff>2097</xdr:rowOff>
    </xdr:from>
    <xdr:ext cx="0" cy="226800"/>
    <xdr:sp macro="" textlink="">
      <xdr:nvSpPr>
        <xdr:cNvPr id="2" name="Line 3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flipV="1">
          <a:off x="3650521" y="1318501"/>
          <a:ext cx="0" cy="22680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528" cap="flat">
          <a:solidFill>
            <a:srgbClr val="000000"/>
          </a:solidFill>
          <a:prstDash val="solid"/>
          <a:round/>
          <a:tailEnd type="arrow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  <a:ea typeface="新細明體" pitchFamily="18"/>
          </a:endParaRPr>
        </a:p>
      </xdr:txBody>
    </xdr:sp>
    <xdr:clientData/>
  </xdr:oneCellAnchor>
  <xdr:oneCellAnchor>
    <xdr:from>
      <xdr:col>20</xdr:col>
      <xdr:colOff>5172</xdr:colOff>
      <xdr:row>42</xdr:row>
      <xdr:rowOff>2442</xdr:rowOff>
    </xdr:from>
    <xdr:ext cx="1807200" cy="0"/>
    <xdr:sp macro="" textlink="">
      <xdr:nvSpPr>
        <xdr:cNvPr id="121" name="Line 44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7742403" y="9906000"/>
          <a:ext cx="180720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528" cap="flat">
          <a:solidFill>
            <a:srgbClr val="000000"/>
          </a:solidFill>
          <a:prstDash val="solid"/>
          <a:round/>
          <a:tailEnd type="arrow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  <a:ea typeface="新細明體" pitchFamily="18"/>
          </a:endParaRPr>
        </a:p>
      </xdr:txBody>
    </xdr:sp>
    <xdr:clientData/>
  </xdr:oneCellAnchor>
  <xdr:oneCellAnchor>
    <xdr:from>
      <xdr:col>24</xdr:col>
      <xdr:colOff>0</xdr:colOff>
      <xdr:row>27</xdr:row>
      <xdr:rowOff>7616</xdr:rowOff>
    </xdr:from>
    <xdr:ext cx="0" cy="205200"/>
    <xdr:sp macro="" textlink="">
      <xdr:nvSpPr>
        <xdr:cNvPr id="71" name="Line 49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9563100" y="6446516"/>
          <a:ext cx="0" cy="20520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528" cap="flat">
          <a:solidFill>
            <a:srgbClr val="000000"/>
          </a:solidFill>
          <a:prstDash val="solid"/>
          <a:round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  <a:ea typeface="新細明體" pitchFamily="18"/>
          </a:endParaRPr>
        </a:p>
      </xdr:txBody>
    </xdr:sp>
    <xdr:clientData/>
  </xdr:oneCellAnchor>
  <xdr:twoCellAnchor>
    <xdr:from>
      <xdr:col>8</xdr:col>
      <xdr:colOff>0</xdr:colOff>
      <xdr:row>6</xdr:row>
      <xdr:rowOff>0</xdr:rowOff>
    </xdr:from>
    <xdr:to>
      <xdr:col>44</xdr:col>
      <xdr:colOff>280031</xdr:colOff>
      <xdr:row>12</xdr:row>
      <xdr:rowOff>60708</xdr:rowOff>
    </xdr:to>
    <xdr:grpSp>
      <xdr:nvGrpSpPr>
        <xdr:cNvPr id="129" name="群組 128">
          <a:extLst>
            <a:ext uri="{FF2B5EF4-FFF2-40B4-BE49-F238E27FC236}">
              <a16:creationId xmlns:a16="http://schemas.microsoft.com/office/drawing/2014/main" id="{E958A749-EC5E-1578-0830-0C04B90A7C48}"/>
            </a:ext>
          </a:extLst>
        </xdr:cNvPr>
        <xdr:cNvGrpSpPr/>
      </xdr:nvGrpSpPr>
      <xdr:grpSpPr>
        <a:xfrm>
          <a:off x="2762250" y="1543050"/>
          <a:ext cx="15272381" cy="1508508"/>
          <a:chOff x="2705100" y="1543050"/>
          <a:chExt cx="14967581" cy="1498983"/>
        </a:xfrm>
      </xdr:grpSpPr>
      <xdr:sp macro="" textlink="">
        <xdr:nvSpPr>
          <xdr:cNvPr id="36" name="Line 11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/>
        </xdr:nvSpPr>
        <xdr:spPr>
          <a:xfrm>
            <a:off x="15516225" y="2686050"/>
            <a:ext cx="2156456" cy="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*/ f7 f0 1"/>
              <a:gd name="f13" fmla="*/ f8 f0 1"/>
              <a:gd name="f14" fmla="?: f9 f3 1"/>
              <a:gd name="f15" fmla="?: f10 f4 1"/>
              <a:gd name="f16" fmla="?: f11 f5 1"/>
              <a:gd name="f17" fmla="*/ f12 1 f2"/>
              <a:gd name="f18" fmla="*/ f13 1 f2"/>
              <a:gd name="f19" fmla="*/ f14 1 21600"/>
              <a:gd name="f20" fmla="*/ f15 1 21600"/>
              <a:gd name="f21" fmla="*/ 21600 f14 1"/>
              <a:gd name="f22" fmla="*/ 21600 f15 1"/>
              <a:gd name="f23" fmla="+- f17 0 f1"/>
              <a:gd name="f24" fmla="+- f18 0 f1"/>
              <a:gd name="f25" fmla="min f20 f19"/>
              <a:gd name="f26" fmla="*/ f21 1 f16"/>
              <a:gd name="f27" fmla="*/ f22 1 f16"/>
              <a:gd name="f28" fmla="val f26"/>
              <a:gd name="f29" fmla="val f27"/>
              <a:gd name="f30" fmla="*/ f6 f25 1"/>
              <a:gd name="f31" fmla="*/ f28 f25 1"/>
              <a:gd name="f32" fmla="*/ f29 f25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3">
                <a:pos x="f30" y="f30"/>
              </a:cxn>
              <a:cxn ang="f24">
                <a:pos x="f31" y="f32"/>
              </a:cxn>
            </a:cxnLst>
            <a:rect l="f30" t="f30" r="f31" b="f32"/>
            <a:pathLst>
              <a:path>
                <a:moveTo>
                  <a:pt x="f30" y="f30"/>
                </a:moveTo>
                <a:lnTo>
                  <a:pt x="f31" y="f32"/>
                </a:lnTo>
              </a:path>
            </a:pathLst>
          </a:custGeom>
          <a:noFill/>
          <a:ln w="9528" cap="flat">
            <a:solidFill>
              <a:srgbClr val="000000"/>
            </a:solidFill>
            <a:prstDash val="solid"/>
            <a:round/>
            <a:tailEnd type="arrow"/>
          </a:ln>
        </xdr:spPr>
        <xdr:txBody>
          <a:bodyPr vert="horz" wrap="square" lIns="0" tIns="0" rIns="0" bIns="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100" b="0" i="0" u="none" strike="noStrike" kern="0" cap="none" spc="0" baseline="0">
              <a:solidFill>
                <a:srgbClr val="000000"/>
              </a:solidFill>
              <a:uFillTx/>
              <a:latin typeface="Calibri"/>
              <a:ea typeface="新細明體" pitchFamily="18"/>
            </a:endParaRPr>
          </a:p>
        </xdr:txBody>
      </xdr:sp>
      <xdr:sp macro="" textlink="">
        <xdr:nvSpPr>
          <xdr:cNvPr id="4" name="Line 34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2705100" y="1543050"/>
            <a:ext cx="13273200" cy="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*/ f7 f0 1"/>
              <a:gd name="f13" fmla="*/ f8 f0 1"/>
              <a:gd name="f14" fmla="?: f9 f3 1"/>
              <a:gd name="f15" fmla="?: f10 f4 1"/>
              <a:gd name="f16" fmla="?: f11 f5 1"/>
              <a:gd name="f17" fmla="*/ f12 1 f2"/>
              <a:gd name="f18" fmla="*/ f13 1 f2"/>
              <a:gd name="f19" fmla="*/ f14 1 21600"/>
              <a:gd name="f20" fmla="*/ f15 1 21600"/>
              <a:gd name="f21" fmla="*/ 21600 f14 1"/>
              <a:gd name="f22" fmla="*/ 21600 f15 1"/>
              <a:gd name="f23" fmla="+- f17 0 f1"/>
              <a:gd name="f24" fmla="+- f18 0 f1"/>
              <a:gd name="f25" fmla="min f20 f19"/>
              <a:gd name="f26" fmla="*/ f21 1 f16"/>
              <a:gd name="f27" fmla="*/ f22 1 f16"/>
              <a:gd name="f28" fmla="val f26"/>
              <a:gd name="f29" fmla="val f27"/>
              <a:gd name="f30" fmla="*/ f6 f25 1"/>
              <a:gd name="f31" fmla="*/ f28 f25 1"/>
              <a:gd name="f32" fmla="*/ f29 f25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3">
                <a:pos x="f30" y="f30"/>
              </a:cxn>
              <a:cxn ang="f24">
                <a:pos x="f31" y="f32"/>
              </a:cxn>
            </a:cxnLst>
            <a:rect l="f30" t="f30" r="f31" b="f32"/>
            <a:pathLst>
              <a:path>
                <a:moveTo>
                  <a:pt x="f30" y="f30"/>
                </a:moveTo>
                <a:lnTo>
                  <a:pt x="f31" y="f32"/>
                </a:lnTo>
              </a:path>
            </a:pathLst>
          </a:custGeom>
          <a:noFill/>
          <a:ln w="9528" cap="flat">
            <a:solidFill>
              <a:srgbClr val="000000"/>
            </a:solidFill>
            <a:prstDash val="solid"/>
            <a:round/>
          </a:ln>
        </xdr:spPr>
        <xdr:txBody>
          <a:bodyPr vert="horz" wrap="square" lIns="0" tIns="0" rIns="0" bIns="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100" b="0" i="0" u="none" strike="noStrike" kern="0" cap="none" spc="0" baseline="0">
              <a:solidFill>
                <a:srgbClr val="000000"/>
              </a:solidFill>
              <a:uFillTx/>
              <a:latin typeface="Calibri"/>
              <a:ea typeface="新細明體" pitchFamily="18"/>
            </a:endParaRPr>
          </a:p>
        </xdr:txBody>
      </xdr:sp>
      <xdr:sp macro="" textlink="">
        <xdr:nvSpPr>
          <xdr:cNvPr id="3" name="Line 50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15969051" y="1549554"/>
            <a:ext cx="0" cy="115560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*/ f7 f0 1"/>
              <a:gd name="f13" fmla="*/ f8 f0 1"/>
              <a:gd name="f14" fmla="?: f9 f3 1"/>
              <a:gd name="f15" fmla="?: f10 f4 1"/>
              <a:gd name="f16" fmla="?: f11 f5 1"/>
              <a:gd name="f17" fmla="*/ f12 1 f2"/>
              <a:gd name="f18" fmla="*/ f13 1 f2"/>
              <a:gd name="f19" fmla="*/ f14 1 21600"/>
              <a:gd name="f20" fmla="*/ f15 1 21600"/>
              <a:gd name="f21" fmla="*/ 21600 f14 1"/>
              <a:gd name="f22" fmla="*/ 21600 f15 1"/>
              <a:gd name="f23" fmla="+- f17 0 f1"/>
              <a:gd name="f24" fmla="+- f18 0 f1"/>
              <a:gd name="f25" fmla="min f20 f19"/>
              <a:gd name="f26" fmla="*/ f21 1 f16"/>
              <a:gd name="f27" fmla="*/ f22 1 f16"/>
              <a:gd name="f28" fmla="val f26"/>
              <a:gd name="f29" fmla="val f27"/>
              <a:gd name="f30" fmla="*/ f6 f25 1"/>
              <a:gd name="f31" fmla="*/ f28 f25 1"/>
              <a:gd name="f32" fmla="*/ f29 f25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3">
                <a:pos x="f30" y="f30"/>
              </a:cxn>
              <a:cxn ang="f24">
                <a:pos x="f31" y="f32"/>
              </a:cxn>
            </a:cxnLst>
            <a:rect l="f30" t="f30" r="f31" b="f32"/>
            <a:pathLst>
              <a:path>
                <a:moveTo>
                  <a:pt x="f30" y="f30"/>
                </a:moveTo>
                <a:lnTo>
                  <a:pt x="f31" y="f32"/>
                </a:lnTo>
              </a:path>
            </a:pathLst>
          </a:custGeom>
          <a:noFill/>
          <a:ln w="9528" cap="flat">
            <a:solidFill>
              <a:srgbClr val="000000"/>
            </a:solidFill>
            <a:prstDash val="solid"/>
            <a:round/>
            <a:tailEnd type="arrow"/>
          </a:ln>
        </xdr:spPr>
        <xdr:txBody>
          <a:bodyPr vert="horz" wrap="square" lIns="0" tIns="0" rIns="0" bIns="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100" b="0" i="0" u="none" strike="noStrike" kern="0" cap="none" spc="0" baseline="0">
              <a:solidFill>
                <a:srgbClr val="000000"/>
              </a:solidFill>
              <a:uFillTx/>
              <a:latin typeface="Calibri"/>
              <a:ea typeface="新細明體" pitchFamily="18"/>
            </a:endParaRPr>
          </a:p>
        </xdr:txBody>
      </xdr:sp>
      <xdr:sp macro="" textlink="">
        <xdr:nvSpPr>
          <xdr:cNvPr id="21" name="Line 62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/>
        </xdr:nvSpPr>
        <xdr:spPr>
          <a:xfrm>
            <a:off x="16261080" y="2678433"/>
            <a:ext cx="0" cy="36360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*/ f7 f0 1"/>
              <a:gd name="f13" fmla="*/ f8 f0 1"/>
              <a:gd name="f14" fmla="?: f9 f3 1"/>
              <a:gd name="f15" fmla="?: f10 f4 1"/>
              <a:gd name="f16" fmla="?: f11 f5 1"/>
              <a:gd name="f17" fmla="*/ f12 1 f2"/>
              <a:gd name="f18" fmla="*/ f13 1 f2"/>
              <a:gd name="f19" fmla="*/ f14 1 21600"/>
              <a:gd name="f20" fmla="*/ f15 1 21600"/>
              <a:gd name="f21" fmla="*/ 21600 f14 1"/>
              <a:gd name="f22" fmla="*/ 21600 f15 1"/>
              <a:gd name="f23" fmla="+- f17 0 f1"/>
              <a:gd name="f24" fmla="+- f18 0 f1"/>
              <a:gd name="f25" fmla="min f20 f19"/>
              <a:gd name="f26" fmla="*/ f21 1 f16"/>
              <a:gd name="f27" fmla="*/ f22 1 f16"/>
              <a:gd name="f28" fmla="val f26"/>
              <a:gd name="f29" fmla="val f27"/>
              <a:gd name="f30" fmla="*/ f6 f25 1"/>
              <a:gd name="f31" fmla="*/ f28 f25 1"/>
              <a:gd name="f32" fmla="*/ f29 f25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3">
                <a:pos x="f30" y="f30"/>
              </a:cxn>
              <a:cxn ang="f24">
                <a:pos x="f31" y="f32"/>
              </a:cxn>
            </a:cxnLst>
            <a:rect l="f30" t="f30" r="f31" b="f32"/>
            <a:pathLst>
              <a:path>
                <a:moveTo>
                  <a:pt x="f30" y="f30"/>
                </a:moveTo>
                <a:lnTo>
                  <a:pt x="f31" y="f32"/>
                </a:lnTo>
              </a:path>
            </a:pathLst>
          </a:custGeom>
          <a:noFill/>
          <a:ln w="9528" cap="flat">
            <a:solidFill>
              <a:srgbClr val="FF0000"/>
            </a:solidFill>
            <a:prstDash val="solid"/>
            <a:round/>
          </a:ln>
        </xdr:spPr>
        <xdr:txBody>
          <a:bodyPr vert="horz" wrap="square" lIns="0" tIns="0" rIns="0" bIns="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100" b="0" i="0" u="none" strike="noStrike" kern="0" cap="none" spc="0" baseline="0">
              <a:solidFill>
                <a:srgbClr val="000000"/>
              </a:solidFill>
              <a:uFillTx/>
              <a:latin typeface="Calibri"/>
              <a:ea typeface="新細明體" pitchFamily="18"/>
            </a:endParaRPr>
          </a:p>
        </xdr:txBody>
      </xdr:sp>
      <xdr:sp macro="" textlink="">
        <xdr:nvSpPr>
          <xdr:cNvPr id="40" name="Line 63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/>
        </xdr:nvSpPr>
        <xdr:spPr>
          <a:xfrm flipH="1">
            <a:off x="14673513" y="3037275"/>
            <a:ext cx="1591200" cy="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*/ f7 f0 1"/>
              <a:gd name="f13" fmla="*/ f8 f0 1"/>
              <a:gd name="f14" fmla="?: f9 f3 1"/>
              <a:gd name="f15" fmla="?: f10 f4 1"/>
              <a:gd name="f16" fmla="?: f11 f5 1"/>
              <a:gd name="f17" fmla="*/ f12 1 f2"/>
              <a:gd name="f18" fmla="*/ f13 1 f2"/>
              <a:gd name="f19" fmla="*/ f14 1 21600"/>
              <a:gd name="f20" fmla="*/ f15 1 21600"/>
              <a:gd name="f21" fmla="*/ 21600 f14 1"/>
              <a:gd name="f22" fmla="*/ 21600 f15 1"/>
              <a:gd name="f23" fmla="+- f17 0 f1"/>
              <a:gd name="f24" fmla="+- f18 0 f1"/>
              <a:gd name="f25" fmla="min f20 f19"/>
              <a:gd name="f26" fmla="*/ f21 1 f16"/>
              <a:gd name="f27" fmla="*/ f22 1 f16"/>
              <a:gd name="f28" fmla="val f26"/>
              <a:gd name="f29" fmla="val f27"/>
              <a:gd name="f30" fmla="*/ f6 f25 1"/>
              <a:gd name="f31" fmla="*/ f28 f25 1"/>
              <a:gd name="f32" fmla="*/ f29 f25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3">
                <a:pos x="f30" y="f30"/>
              </a:cxn>
              <a:cxn ang="f24">
                <a:pos x="f31" y="f32"/>
              </a:cxn>
            </a:cxnLst>
            <a:rect l="f30" t="f30" r="f31" b="f32"/>
            <a:pathLst>
              <a:path>
                <a:moveTo>
                  <a:pt x="f30" y="f30"/>
                </a:moveTo>
                <a:lnTo>
                  <a:pt x="f31" y="f32"/>
                </a:lnTo>
              </a:path>
            </a:pathLst>
          </a:custGeom>
          <a:noFill/>
          <a:ln w="9528" cap="flat">
            <a:solidFill>
              <a:srgbClr val="FF0000"/>
            </a:solidFill>
            <a:prstDash val="solid"/>
            <a:round/>
          </a:ln>
        </xdr:spPr>
        <xdr:txBody>
          <a:bodyPr vert="horz" wrap="square" lIns="0" tIns="0" rIns="0" bIns="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100" b="0" i="0" u="none" strike="noStrike" kern="0" cap="none" spc="0" baseline="0">
              <a:solidFill>
                <a:srgbClr val="000000"/>
              </a:solidFill>
              <a:uFillTx/>
              <a:latin typeface="Calibri"/>
              <a:ea typeface="新細明體" pitchFamily="18"/>
            </a:endParaRPr>
          </a:p>
        </xdr:txBody>
      </xdr:sp>
    </xdr:grpSp>
    <xdr:clientData/>
  </xdr:twoCellAnchor>
  <xdr:oneCellAnchor>
    <xdr:from>
      <xdr:col>28</xdr:col>
      <xdr:colOff>0</xdr:colOff>
      <xdr:row>36</xdr:row>
      <xdr:rowOff>0</xdr:rowOff>
    </xdr:from>
    <xdr:ext cx="1260564" cy="0"/>
    <xdr:sp macro="" textlink="">
      <xdr:nvSpPr>
        <xdr:cNvPr id="109" name="Line 66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 flipV="1">
          <a:off x="11001375" y="8496300"/>
          <a:ext cx="1260564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528" cap="flat">
          <a:solidFill>
            <a:srgbClr val="FF0000"/>
          </a:solidFill>
          <a:prstDash val="solid"/>
          <a:round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  <a:ea typeface="新細明體" pitchFamily="18"/>
          </a:endParaRPr>
        </a:p>
      </xdr:txBody>
    </xdr:sp>
    <xdr:clientData/>
  </xdr:oneCellAnchor>
  <xdr:oneCellAnchor>
    <xdr:from>
      <xdr:col>27</xdr:col>
      <xdr:colOff>0</xdr:colOff>
      <xdr:row>27</xdr:row>
      <xdr:rowOff>0</xdr:rowOff>
    </xdr:from>
    <xdr:ext cx="0" cy="220983"/>
    <xdr:sp macro="" textlink="">
      <xdr:nvSpPr>
        <xdr:cNvPr id="72" name="Line 75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 flipV="1">
          <a:off x="10563225" y="6438900"/>
          <a:ext cx="0" cy="220983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528" cap="flat">
          <a:solidFill>
            <a:srgbClr val="000000"/>
          </a:solidFill>
          <a:prstDash val="solid"/>
          <a:round/>
          <a:tailEnd type="arrow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  <a:ea typeface="新細明體" pitchFamily="18"/>
          </a:endParaRPr>
        </a:p>
      </xdr:txBody>
    </xdr:sp>
    <xdr:clientData/>
  </xdr:oneCellAnchor>
  <xdr:oneCellAnchor>
    <xdr:from>
      <xdr:col>22</xdr:col>
      <xdr:colOff>5173</xdr:colOff>
      <xdr:row>34</xdr:row>
      <xdr:rowOff>10648</xdr:rowOff>
    </xdr:from>
    <xdr:ext cx="0" cy="313200"/>
    <xdr:sp macro="" textlink="">
      <xdr:nvSpPr>
        <xdr:cNvPr id="99" name="Line 77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 flipV="1">
          <a:off x="8914711" y="8077590"/>
          <a:ext cx="0" cy="31320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528" cap="flat">
          <a:solidFill>
            <a:srgbClr val="000000"/>
          </a:solidFill>
          <a:prstDash val="solid"/>
          <a:round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  <a:ea typeface="新細明體" pitchFamily="18"/>
          </a:endParaRPr>
        </a:p>
      </xdr:txBody>
    </xdr:sp>
    <xdr:clientData/>
  </xdr:oneCellAnchor>
  <xdr:oneCellAnchor>
    <xdr:from>
      <xdr:col>22</xdr:col>
      <xdr:colOff>0</xdr:colOff>
      <xdr:row>34</xdr:row>
      <xdr:rowOff>15243</xdr:rowOff>
    </xdr:from>
    <xdr:ext cx="1006928" cy="0"/>
    <xdr:sp macro="" textlink="">
      <xdr:nvSpPr>
        <xdr:cNvPr id="98" name="Line 78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8553450" y="8054343"/>
          <a:ext cx="1006928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528" cap="flat">
          <a:solidFill>
            <a:srgbClr val="000000"/>
          </a:solidFill>
          <a:prstDash val="solid"/>
          <a:round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  <a:ea typeface="新細明體" pitchFamily="18"/>
          </a:endParaRPr>
        </a:p>
      </xdr:txBody>
    </xdr:sp>
    <xdr:clientData/>
  </xdr:oneCellAnchor>
  <xdr:oneCellAnchor>
    <xdr:from>
      <xdr:col>22</xdr:col>
      <xdr:colOff>7616</xdr:colOff>
      <xdr:row>35</xdr:row>
      <xdr:rowOff>91440</xdr:rowOff>
    </xdr:from>
    <xdr:ext cx="633600" cy="0"/>
    <xdr:sp macro="" textlink="">
      <xdr:nvSpPr>
        <xdr:cNvPr id="104" name="Line 79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8917154" y="8387959"/>
          <a:ext cx="63360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528" cap="flat">
          <a:solidFill>
            <a:srgbClr val="000000"/>
          </a:solidFill>
          <a:prstDash val="solid"/>
          <a:round/>
          <a:tailEnd type="arrow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  <a:ea typeface="新細明體" pitchFamily="18"/>
          </a:endParaRPr>
        </a:p>
      </xdr:txBody>
    </xdr:sp>
    <xdr:clientData/>
  </xdr:oneCellAnchor>
  <xdr:oneCellAnchor>
    <xdr:from>
      <xdr:col>23</xdr:col>
      <xdr:colOff>365110</xdr:colOff>
      <xdr:row>34</xdr:row>
      <xdr:rowOff>15243</xdr:rowOff>
    </xdr:from>
    <xdr:ext cx="0" cy="216000"/>
    <xdr:sp macro="" textlink="">
      <xdr:nvSpPr>
        <xdr:cNvPr id="100" name="Line 80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9912091" y="8082185"/>
          <a:ext cx="0" cy="21600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528" cap="flat">
          <a:solidFill>
            <a:srgbClr val="000000"/>
          </a:solidFill>
          <a:prstDash val="solid"/>
          <a:round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  <a:ea typeface="新細明體" pitchFamily="18"/>
          </a:endParaRPr>
        </a:p>
      </xdr:txBody>
    </xdr:sp>
    <xdr:clientData/>
  </xdr:oneCellAnchor>
  <xdr:oneCellAnchor>
    <xdr:from>
      <xdr:col>24</xdr:col>
      <xdr:colOff>226158</xdr:colOff>
      <xdr:row>40</xdr:row>
      <xdr:rowOff>588</xdr:rowOff>
    </xdr:from>
    <xdr:ext cx="0" cy="226800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 flipV="1">
          <a:off x="10144370" y="9444992"/>
          <a:ext cx="0" cy="22680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528" cap="flat">
          <a:solidFill>
            <a:srgbClr val="000000"/>
          </a:solidFill>
          <a:prstDash val="solid"/>
          <a:round/>
          <a:tailEnd type="arrow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  <a:ea typeface="新細明體" pitchFamily="18"/>
          </a:endParaRPr>
        </a:p>
      </xdr:txBody>
    </xdr:sp>
    <xdr:clientData/>
  </xdr:oneCellAnchor>
  <xdr:oneCellAnchor>
    <xdr:from>
      <xdr:col>23</xdr:col>
      <xdr:colOff>13112</xdr:colOff>
      <xdr:row>11</xdr:row>
      <xdr:rowOff>118945</xdr:rowOff>
    </xdr:from>
    <xdr:ext cx="721315" cy="477335"/>
    <xdr:grpSp>
      <xdr:nvGrpSpPr>
        <xdr:cNvPr id="29" name="群組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pSpPr/>
      </xdr:nvGrpSpPr>
      <xdr:grpSpPr>
        <a:xfrm>
          <a:off x="9728612" y="2804995"/>
          <a:ext cx="721315" cy="477335"/>
          <a:chOff x="9204737" y="2804995"/>
          <a:chExt cx="721315" cy="477335"/>
        </a:xfrm>
      </xdr:grpSpPr>
      <xdr:sp macro="" textlink="">
        <xdr:nvSpPr>
          <xdr:cNvPr id="30" name="Line 96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/>
        </xdr:nvSpPr>
        <xdr:spPr>
          <a:xfrm>
            <a:off x="9926052" y="2987472"/>
            <a:ext cx="0" cy="290157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*/ f7 f0 1"/>
              <a:gd name="f13" fmla="*/ f8 f0 1"/>
              <a:gd name="f14" fmla="?: f9 f3 1"/>
              <a:gd name="f15" fmla="?: f10 f4 1"/>
              <a:gd name="f16" fmla="?: f11 f5 1"/>
              <a:gd name="f17" fmla="*/ f12 1 f2"/>
              <a:gd name="f18" fmla="*/ f13 1 f2"/>
              <a:gd name="f19" fmla="*/ f14 1 21600"/>
              <a:gd name="f20" fmla="*/ f15 1 21600"/>
              <a:gd name="f21" fmla="*/ 21600 f14 1"/>
              <a:gd name="f22" fmla="*/ 21600 f15 1"/>
              <a:gd name="f23" fmla="+- f17 0 f1"/>
              <a:gd name="f24" fmla="+- f18 0 f1"/>
              <a:gd name="f25" fmla="min f20 f19"/>
              <a:gd name="f26" fmla="*/ f21 1 f16"/>
              <a:gd name="f27" fmla="*/ f22 1 f16"/>
              <a:gd name="f28" fmla="val f26"/>
              <a:gd name="f29" fmla="val f27"/>
              <a:gd name="f30" fmla="*/ f6 f25 1"/>
              <a:gd name="f31" fmla="*/ f28 f25 1"/>
              <a:gd name="f32" fmla="*/ f29 f25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3">
                <a:pos x="f30" y="f30"/>
              </a:cxn>
              <a:cxn ang="f24">
                <a:pos x="f31" y="f32"/>
              </a:cxn>
            </a:cxnLst>
            <a:rect l="f30" t="f30" r="f31" b="f32"/>
            <a:pathLst>
              <a:path>
                <a:moveTo>
                  <a:pt x="f30" y="f30"/>
                </a:moveTo>
                <a:lnTo>
                  <a:pt x="f31" y="f32"/>
                </a:lnTo>
              </a:path>
            </a:pathLst>
          </a:custGeom>
          <a:noFill/>
          <a:ln w="9528" cap="flat">
            <a:solidFill>
              <a:srgbClr val="000000"/>
            </a:solidFill>
            <a:prstDash val="solid"/>
            <a:round/>
            <a:headEnd type="arrow"/>
          </a:ln>
        </xdr:spPr>
        <xdr:txBody>
          <a:bodyPr vert="horz" wrap="square" lIns="0" tIns="0" rIns="0" bIns="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100" b="0" i="0" u="none" strike="noStrike" kern="0" cap="none" spc="0" baseline="0">
              <a:solidFill>
                <a:srgbClr val="000000"/>
              </a:solidFill>
              <a:uFillTx/>
              <a:latin typeface="Calibri"/>
              <a:ea typeface="新細明體" pitchFamily="18"/>
            </a:endParaRPr>
          </a:p>
        </xdr:txBody>
      </xdr:sp>
      <xdr:sp macro="" textlink="">
        <xdr:nvSpPr>
          <xdr:cNvPr id="31" name="Line 98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/>
        </xdr:nvSpPr>
        <xdr:spPr>
          <a:xfrm flipH="1">
            <a:off x="9204737" y="2811642"/>
            <a:ext cx="360666" cy="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*/ f7 f0 1"/>
              <a:gd name="f13" fmla="*/ f8 f0 1"/>
              <a:gd name="f14" fmla="?: f9 f3 1"/>
              <a:gd name="f15" fmla="?: f10 f4 1"/>
              <a:gd name="f16" fmla="?: f11 f5 1"/>
              <a:gd name="f17" fmla="*/ f12 1 f2"/>
              <a:gd name="f18" fmla="*/ f13 1 f2"/>
              <a:gd name="f19" fmla="*/ f14 1 21600"/>
              <a:gd name="f20" fmla="*/ f15 1 21600"/>
              <a:gd name="f21" fmla="*/ 21600 f14 1"/>
              <a:gd name="f22" fmla="*/ 21600 f15 1"/>
              <a:gd name="f23" fmla="+- f17 0 f1"/>
              <a:gd name="f24" fmla="+- f18 0 f1"/>
              <a:gd name="f25" fmla="min f20 f19"/>
              <a:gd name="f26" fmla="*/ f21 1 f16"/>
              <a:gd name="f27" fmla="*/ f22 1 f16"/>
              <a:gd name="f28" fmla="val f26"/>
              <a:gd name="f29" fmla="val f27"/>
              <a:gd name="f30" fmla="*/ f6 f25 1"/>
              <a:gd name="f31" fmla="*/ f28 f25 1"/>
              <a:gd name="f32" fmla="*/ f29 f25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3">
                <a:pos x="f30" y="f30"/>
              </a:cxn>
              <a:cxn ang="f24">
                <a:pos x="f31" y="f32"/>
              </a:cxn>
            </a:cxnLst>
            <a:rect l="f30" t="f30" r="f31" b="f32"/>
            <a:pathLst>
              <a:path>
                <a:moveTo>
                  <a:pt x="f30" y="f30"/>
                </a:moveTo>
                <a:lnTo>
                  <a:pt x="f31" y="f32"/>
                </a:lnTo>
              </a:path>
            </a:pathLst>
          </a:custGeom>
          <a:noFill/>
          <a:ln w="9528" cap="flat">
            <a:solidFill>
              <a:srgbClr val="000000"/>
            </a:solidFill>
            <a:prstDash val="solid"/>
            <a:round/>
          </a:ln>
        </xdr:spPr>
        <xdr:txBody>
          <a:bodyPr vert="horz" wrap="square" lIns="0" tIns="0" rIns="0" bIns="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100" b="0" i="0" u="none" strike="noStrike" kern="0" cap="none" spc="0" baseline="0">
              <a:solidFill>
                <a:srgbClr val="000000"/>
              </a:solidFill>
              <a:uFillTx/>
              <a:latin typeface="Calibri"/>
              <a:ea typeface="新細明體" pitchFamily="18"/>
            </a:endParaRPr>
          </a:p>
        </xdr:txBody>
      </xdr:sp>
      <xdr:sp macro="" textlink="">
        <xdr:nvSpPr>
          <xdr:cNvPr id="32" name="Line 99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/>
        </xdr:nvSpPr>
        <xdr:spPr>
          <a:xfrm>
            <a:off x="9205816" y="2804995"/>
            <a:ext cx="0" cy="477335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*/ f7 f0 1"/>
              <a:gd name="f13" fmla="*/ f8 f0 1"/>
              <a:gd name="f14" fmla="?: f9 f3 1"/>
              <a:gd name="f15" fmla="?: f10 f4 1"/>
              <a:gd name="f16" fmla="?: f11 f5 1"/>
              <a:gd name="f17" fmla="*/ f12 1 f2"/>
              <a:gd name="f18" fmla="*/ f13 1 f2"/>
              <a:gd name="f19" fmla="*/ f14 1 21600"/>
              <a:gd name="f20" fmla="*/ f15 1 21600"/>
              <a:gd name="f21" fmla="*/ 21600 f14 1"/>
              <a:gd name="f22" fmla="*/ 21600 f15 1"/>
              <a:gd name="f23" fmla="+- f17 0 f1"/>
              <a:gd name="f24" fmla="+- f18 0 f1"/>
              <a:gd name="f25" fmla="min f20 f19"/>
              <a:gd name="f26" fmla="*/ f21 1 f16"/>
              <a:gd name="f27" fmla="*/ f22 1 f16"/>
              <a:gd name="f28" fmla="val f26"/>
              <a:gd name="f29" fmla="val f27"/>
              <a:gd name="f30" fmla="*/ f6 f25 1"/>
              <a:gd name="f31" fmla="*/ f28 f25 1"/>
              <a:gd name="f32" fmla="*/ f29 f25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3">
                <a:pos x="f30" y="f30"/>
              </a:cxn>
              <a:cxn ang="f24">
                <a:pos x="f31" y="f32"/>
              </a:cxn>
            </a:cxnLst>
            <a:rect l="f30" t="f30" r="f31" b="f32"/>
            <a:pathLst>
              <a:path>
                <a:moveTo>
                  <a:pt x="f30" y="f30"/>
                </a:moveTo>
                <a:lnTo>
                  <a:pt x="f31" y="f32"/>
                </a:lnTo>
              </a:path>
            </a:pathLst>
          </a:custGeom>
          <a:noFill/>
          <a:ln w="9528" cap="flat">
            <a:solidFill>
              <a:srgbClr val="000000"/>
            </a:solidFill>
            <a:prstDash val="solid"/>
            <a:round/>
          </a:ln>
        </xdr:spPr>
        <xdr:txBody>
          <a:bodyPr vert="horz" wrap="square" lIns="0" tIns="0" rIns="0" bIns="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100" b="0" i="0" u="none" strike="noStrike" kern="0" cap="none" spc="0" baseline="0">
              <a:solidFill>
                <a:srgbClr val="000000"/>
              </a:solidFill>
              <a:uFillTx/>
              <a:latin typeface="Calibri"/>
              <a:ea typeface="新細明體" pitchFamily="18"/>
            </a:endParaRPr>
          </a:p>
        </xdr:txBody>
      </xdr:sp>
    </xdr:grpSp>
    <xdr:clientData/>
  </xdr:oneCellAnchor>
  <xdr:oneCellAnchor>
    <xdr:from>
      <xdr:col>30</xdr:col>
      <xdr:colOff>0</xdr:colOff>
      <xdr:row>35</xdr:row>
      <xdr:rowOff>68580</xdr:rowOff>
    </xdr:from>
    <xdr:ext cx="129543" cy="284661"/>
    <xdr:sp macro="" textlink="">
      <xdr:nvSpPr>
        <xdr:cNvPr id="105" name="Arc 7408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11668125" y="8336280"/>
          <a:ext cx="129543" cy="284661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0"/>
            <a:gd name="f6" fmla="val 21600"/>
            <a:gd name="f7" fmla="val 43162"/>
            <a:gd name="f8" fmla="val 11929"/>
            <a:gd name="f9" fmla="val 9670"/>
            <a:gd name="f10" fmla="val 33029"/>
            <a:gd name="f11" fmla="val 12695"/>
            <a:gd name="f12" fmla="val 42481"/>
            <a:gd name="f13" fmla="val 1285"/>
            <a:gd name="f14" fmla="val 43161"/>
            <a:gd name="f15" fmla="+- 0 0 -90"/>
            <a:gd name="f16" fmla="*/ f3 1 21600"/>
            <a:gd name="f17" fmla="*/ f4 1 43162"/>
            <a:gd name="f18" fmla="+- f7 0 f5"/>
            <a:gd name="f19" fmla="+- f6 0 f5"/>
            <a:gd name="f20" fmla="*/ f15 f0 1"/>
            <a:gd name="f21" fmla="*/ f19 1 21600"/>
            <a:gd name="f22" fmla="*/ f18 1 43162"/>
            <a:gd name="f23" fmla="*/ 0 f19 1"/>
            <a:gd name="f24" fmla="*/ 0 f18 1"/>
            <a:gd name="f25" fmla="*/ 2147483646 f19 1"/>
            <a:gd name="f26" fmla="*/ 2147483646 f18 1"/>
            <a:gd name="f27" fmla="*/ f20 1 f2"/>
            <a:gd name="f28" fmla="*/ f23 1 21600"/>
            <a:gd name="f29" fmla="*/ f24 1 43162"/>
            <a:gd name="f30" fmla="*/ f25 1 21600"/>
            <a:gd name="f31" fmla="*/ f26 1 43162"/>
            <a:gd name="f32" fmla="*/ 0 1 f21"/>
            <a:gd name="f33" fmla="*/ f6 1 f21"/>
            <a:gd name="f34" fmla="*/ 0 1 f22"/>
            <a:gd name="f35" fmla="*/ f7 1 f22"/>
            <a:gd name="f36" fmla="+- f27 0 f1"/>
            <a:gd name="f37" fmla="*/ f28 1 f21"/>
            <a:gd name="f38" fmla="*/ f29 1 f22"/>
            <a:gd name="f39" fmla="*/ f30 1 f21"/>
            <a:gd name="f40" fmla="*/ f31 1 f22"/>
            <a:gd name="f41" fmla="*/ f32 f16 1"/>
            <a:gd name="f42" fmla="*/ f33 f16 1"/>
            <a:gd name="f43" fmla="*/ f35 f17 1"/>
            <a:gd name="f44" fmla="*/ f34 f17 1"/>
            <a:gd name="f45" fmla="*/ f37 f16 1"/>
            <a:gd name="f46" fmla="*/ f38 f17 1"/>
            <a:gd name="f47" fmla="*/ f39 f16 1"/>
            <a:gd name="f48" fmla="*/ f40 f17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6">
              <a:pos x="f45" y="f46"/>
            </a:cxn>
            <a:cxn ang="f36">
              <a:pos x="f47" y="f48"/>
            </a:cxn>
            <a:cxn ang="f36">
              <a:pos x="f45" y="f48"/>
            </a:cxn>
          </a:cxnLst>
          <a:rect l="f41" t="f44" r="f42" b="f43"/>
          <a:pathLst>
            <a:path w="21600" h="43162" fill="none">
              <a:moveTo>
                <a:pt x="f5" y="f5"/>
              </a:moveTo>
              <a:cubicBezTo>
                <a:pt x="f8" y="f5"/>
                <a:pt x="f6" y="f9"/>
                <a:pt x="f6" y="f6"/>
              </a:cubicBezTo>
              <a:cubicBezTo>
                <a:pt x="f6" y="f10"/>
                <a:pt x="f11" y="f12"/>
                <a:pt x="f13" y="f14"/>
              </a:cubicBezTo>
            </a:path>
            <a:path w="21600" h="43162" stroke="0">
              <a:moveTo>
                <a:pt x="f5" y="f5"/>
              </a:moveTo>
              <a:cubicBezTo>
                <a:pt x="f8" y="f5"/>
                <a:pt x="f6" y="f9"/>
                <a:pt x="f6" y="f6"/>
              </a:cubicBezTo>
              <a:cubicBezTo>
                <a:pt x="f6" y="f10"/>
                <a:pt x="f11" y="f12"/>
                <a:pt x="f13" y="f14"/>
              </a:cubicBezTo>
              <a:lnTo>
                <a:pt x="f5" y="f6"/>
              </a:lnTo>
              <a:lnTo>
                <a:pt x="f5" y="f5"/>
              </a:lnTo>
              <a:close/>
            </a:path>
          </a:pathLst>
        </a:custGeom>
        <a:noFill/>
        <a:ln w="9528" cap="flat">
          <a:solidFill>
            <a:srgbClr val="000000"/>
          </a:solidFill>
          <a:prstDash val="solid"/>
          <a:round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  <a:ea typeface="新細明體" pitchFamily="18"/>
          </a:endParaRPr>
        </a:p>
      </xdr:txBody>
    </xdr:sp>
    <xdr:clientData/>
  </xdr:oneCellAnchor>
  <xdr:oneCellAnchor>
    <xdr:from>
      <xdr:col>8</xdr:col>
      <xdr:colOff>28574</xdr:colOff>
      <xdr:row>31</xdr:row>
      <xdr:rowOff>71437</xdr:rowOff>
    </xdr:from>
    <xdr:ext cx="124422" cy="304800"/>
    <xdr:sp macro="" textlink="">
      <xdr:nvSpPr>
        <xdr:cNvPr id="89" name="Arc 7417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2733674" y="7424737"/>
          <a:ext cx="124422" cy="30480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0"/>
            <a:gd name="f6" fmla="val 21666"/>
            <a:gd name="f7" fmla="val 43200"/>
            <a:gd name="f8" fmla="val 66"/>
            <a:gd name="f9" fmla="val 11995"/>
            <a:gd name="f10" fmla="val 9670"/>
            <a:gd name="f11" fmla="val 21600"/>
            <a:gd name="f12" fmla="val 33529"/>
            <a:gd name="f13" fmla="val 44"/>
            <a:gd name="f14" fmla="val 22"/>
            <a:gd name="f15" fmla="val 43199"/>
            <a:gd name="f16" fmla="+- 0 0 -90"/>
            <a:gd name="f17" fmla="*/ f3 1 21666"/>
            <a:gd name="f18" fmla="*/ f4 1 43200"/>
            <a:gd name="f19" fmla="+- f7 0 f5"/>
            <a:gd name="f20" fmla="+- f6 0 f5"/>
            <a:gd name="f21" fmla="*/ f16 f0 1"/>
            <a:gd name="f22" fmla="*/ f20 1 21666"/>
            <a:gd name="f23" fmla="*/ f19 1 43200"/>
            <a:gd name="f24" fmla="*/ 2147483646 f20 1"/>
            <a:gd name="f25" fmla="*/ 0 f19 1"/>
            <a:gd name="f26" fmla="*/ 0 f20 1"/>
            <a:gd name="f27" fmla="*/ 2147483646 f19 1"/>
            <a:gd name="f28" fmla="*/ f21 1 f2"/>
            <a:gd name="f29" fmla="*/ f24 1 21666"/>
            <a:gd name="f30" fmla="*/ f25 1 43200"/>
            <a:gd name="f31" fmla="*/ f26 1 21666"/>
            <a:gd name="f32" fmla="*/ f27 1 43200"/>
            <a:gd name="f33" fmla="*/ 0 1 f22"/>
            <a:gd name="f34" fmla="*/ f6 1 f22"/>
            <a:gd name="f35" fmla="*/ 0 1 f23"/>
            <a:gd name="f36" fmla="*/ f7 1 f23"/>
            <a:gd name="f37" fmla="+- f28 0 f1"/>
            <a:gd name="f38" fmla="*/ f29 1 f22"/>
            <a:gd name="f39" fmla="*/ f30 1 f23"/>
            <a:gd name="f40" fmla="*/ f31 1 f22"/>
            <a:gd name="f41" fmla="*/ f32 1 f23"/>
            <a:gd name="f42" fmla="*/ f33 f17 1"/>
            <a:gd name="f43" fmla="*/ f34 f17 1"/>
            <a:gd name="f44" fmla="*/ f36 f18 1"/>
            <a:gd name="f45" fmla="*/ f35 f18 1"/>
            <a:gd name="f46" fmla="*/ f38 f17 1"/>
            <a:gd name="f47" fmla="*/ f39 f18 1"/>
            <a:gd name="f48" fmla="*/ f40 f17 1"/>
            <a:gd name="f49" fmla="*/ f41 f18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7">
              <a:pos x="f46" y="f47"/>
            </a:cxn>
            <a:cxn ang="f37">
              <a:pos x="f48" y="f49"/>
            </a:cxn>
            <a:cxn ang="f37">
              <a:pos x="f46" y="f49"/>
            </a:cxn>
          </a:cxnLst>
          <a:rect l="f42" t="f45" r="f43" b="f44"/>
          <a:pathLst>
            <a:path w="21666" h="43200" fill="none">
              <a:moveTo>
                <a:pt x="f8" y="f5"/>
              </a:moveTo>
              <a:cubicBezTo>
                <a:pt x="f9" y="f5"/>
                <a:pt x="f6" y="f10"/>
                <a:pt x="f6" y="f11"/>
              </a:cubicBezTo>
              <a:cubicBezTo>
                <a:pt x="f6" y="f12"/>
                <a:pt x="f9" y="f7"/>
                <a:pt x="f8" y="f7"/>
              </a:cubicBezTo>
              <a:cubicBezTo>
                <a:pt x="f13" y="f7"/>
                <a:pt x="f14" y="f15"/>
                <a:pt x="f5" y="f15"/>
              </a:cubicBezTo>
            </a:path>
            <a:path w="21666" h="43200" stroke="0">
              <a:moveTo>
                <a:pt x="f8" y="f5"/>
              </a:moveTo>
              <a:cubicBezTo>
                <a:pt x="f9" y="f5"/>
                <a:pt x="f6" y="f10"/>
                <a:pt x="f6" y="f11"/>
              </a:cubicBezTo>
              <a:cubicBezTo>
                <a:pt x="f6" y="f12"/>
                <a:pt x="f9" y="f7"/>
                <a:pt x="f8" y="f7"/>
              </a:cubicBezTo>
              <a:cubicBezTo>
                <a:pt x="f13" y="f7"/>
                <a:pt x="f14" y="f15"/>
                <a:pt x="f5" y="f15"/>
              </a:cubicBezTo>
              <a:lnTo>
                <a:pt x="f8" y="f11"/>
              </a:lnTo>
              <a:lnTo>
                <a:pt x="f8" y="f5"/>
              </a:lnTo>
              <a:close/>
            </a:path>
          </a:pathLst>
        </a:custGeom>
        <a:noFill/>
        <a:ln w="9528" cap="flat">
          <a:solidFill>
            <a:srgbClr val="FF0000"/>
          </a:solidFill>
          <a:prstDash val="solid"/>
          <a:round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  <a:ea typeface="新細明體" pitchFamily="18"/>
          </a:endParaRPr>
        </a:p>
      </xdr:txBody>
    </xdr:sp>
    <xdr:clientData/>
  </xdr:oneCellAnchor>
  <xdr:oneCellAnchor>
    <xdr:from>
      <xdr:col>8</xdr:col>
      <xdr:colOff>26035</xdr:colOff>
      <xdr:row>26</xdr:row>
      <xdr:rowOff>120650</xdr:rowOff>
    </xdr:from>
    <xdr:ext cx="0" cy="406800"/>
    <xdr:sp macro="" textlink="">
      <xdr:nvSpPr>
        <xdr:cNvPr id="67" name="Line 742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2731135" y="6330950"/>
          <a:ext cx="0" cy="40680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528" cap="flat">
          <a:solidFill>
            <a:srgbClr val="FF0000"/>
          </a:solidFill>
          <a:prstDash val="solid"/>
          <a:round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  <a:ea typeface="新細明體" pitchFamily="18"/>
          </a:endParaRPr>
        </a:p>
      </xdr:txBody>
    </xdr:sp>
    <xdr:clientData/>
  </xdr:oneCellAnchor>
  <xdr:oneCellAnchor>
    <xdr:from>
      <xdr:col>5</xdr:col>
      <xdr:colOff>320314</xdr:colOff>
      <xdr:row>26</xdr:row>
      <xdr:rowOff>150495</xdr:rowOff>
    </xdr:from>
    <xdr:ext cx="0" cy="386443"/>
    <xdr:sp macro="" textlink="">
      <xdr:nvSpPr>
        <xdr:cNvPr id="66" name="Line 24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1891939" y="6360795"/>
          <a:ext cx="0" cy="386443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528" cap="flat">
          <a:solidFill>
            <a:srgbClr val="000000"/>
          </a:solidFill>
          <a:prstDash val="solid"/>
          <a:round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  <a:ea typeface="新細明體" pitchFamily="18"/>
          </a:endParaRPr>
        </a:p>
      </xdr:txBody>
    </xdr:sp>
    <xdr:clientData/>
  </xdr:oneCellAnchor>
  <xdr:oneCellAnchor>
    <xdr:from>
      <xdr:col>8</xdr:col>
      <xdr:colOff>297180</xdr:colOff>
      <xdr:row>34</xdr:row>
      <xdr:rowOff>91440</xdr:rowOff>
    </xdr:from>
    <xdr:ext cx="172538" cy="284661"/>
    <xdr:sp macro="" textlink="">
      <xdr:nvSpPr>
        <xdr:cNvPr id="97" name="Arc 7424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2668905" y="8130540"/>
          <a:ext cx="172538" cy="284661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0"/>
            <a:gd name="f6" fmla="val 21666"/>
            <a:gd name="f7" fmla="val 43200"/>
            <a:gd name="f8" fmla="val 66"/>
            <a:gd name="f9" fmla="val 11995"/>
            <a:gd name="f10" fmla="val 9670"/>
            <a:gd name="f11" fmla="val 21600"/>
            <a:gd name="f12" fmla="val 33529"/>
            <a:gd name="f13" fmla="val 44"/>
            <a:gd name="f14" fmla="val 22"/>
            <a:gd name="f15" fmla="val 43199"/>
            <a:gd name="f16" fmla="+- 0 0 -90"/>
            <a:gd name="f17" fmla="*/ f3 1 21666"/>
            <a:gd name="f18" fmla="*/ f4 1 43200"/>
            <a:gd name="f19" fmla="+- f7 0 f5"/>
            <a:gd name="f20" fmla="+- f6 0 f5"/>
            <a:gd name="f21" fmla="*/ f16 f0 1"/>
            <a:gd name="f22" fmla="*/ f20 1 21666"/>
            <a:gd name="f23" fmla="*/ f19 1 43200"/>
            <a:gd name="f24" fmla="*/ 2147483646 f20 1"/>
            <a:gd name="f25" fmla="*/ 0 f19 1"/>
            <a:gd name="f26" fmla="*/ 0 f20 1"/>
            <a:gd name="f27" fmla="*/ 2147483646 f19 1"/>
            <a:gd name="f28" fmla="*/ f21 1 f2"/>
            <a:gd name="f29" fmla="*/ f24 1 21666"/>
            <a:gd name="f30" fmla="*/ f25 1 43200"/>
            <a:gd name="f31" fmla="*/ f26 1 21666"/>
            <a:gd name="f32" fmla="*/ f27 1 43200"/>
            <a:gd name="f33" fmla="*/ 0 1 f22"/>
            <a:gd name="f34" fmla="*/ f6 1 f22"/>
            <a:gd name="f35" fmla="*/ 0 1 f23"/>
            <a:gd name="f36" fmla="*/ f7 1 f23"/>
            <a:gd name="f37" fmla="+- f28 0 f1"/>
            <a:gd name="f38" fmla="*/ f29 1 f22"/>
            <a:gd name="f39" fmla="*/ f30 1 f23"/>
            <a:gd name="f40" fmla="*/ f31 1 f22"/>
            <a:gd name="f41" fmla="*/ f32 1 f23"/>
            <a:gd name="f42" fmla="*/ f33 f17 1"/>
            <a:gd name="f43" fmla="*/ f34 f17 1"/>
            <a:gd name="f44" fmla="*/ f36 f18 1"/>
            <a:gd name="f45" fmla="*/ f35 f18 1"/>
            <a:gd name="f46" fmla="*/ f38 f17 1"/>
            <a:gd name="f47" fmla="*/ f39 f18 1"/>
            <a:gd name="f48" fmla="*/ f40 f17 1"/>
            <a:gd name="f49" fmla="*/ f41 f18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7">
              <a:pos x="f46" y="f47"/>
            </a:cxn>
            <a:cxn ang="f37">
              <a:pos x="f48" y="f49"/>
            </a:cxn>
            <a:cxn ang="f37">
              <a:pos x="f46" y="f49"/>
            </a:cxn>
          </a:cxnLst>
          <a:rect l="f42" t="f45" r="f43" b="f44"/>
          <a:pathLst>
            <a:path w="21666" h="43200" fill="none">
              <a:moveTo>
                <a:pt x="f8" y="f5"/>
              </a:moveTo>
              <a:cubicBezTo>
                <a:pt x="f9" y="f5"/>
                <a:pt x="f6" y="f10"/>
                <a:pt x="f6" y="f11"/>
              </a:cubicBezTo>
              <a:cubicBezTo>
                <a:pt x="f6" y="f12"/>
                <a:pt x="f9" y="f7"/>
                <a:pt x="f8" y="f7"/>
              </a:cubicBezTo>
              <a:cubicBezTo>
                <a:pt x="f13" y="f7"/>
                <a:pt x="f14" y="f15"/>
                <a:pt x="f5" y="f15"/>
              </a:cubicBezTo>
            </a:path>
            <a:path w="21666" h="43200" stroke="0">
              <a:moveTo>
                <a:pt x="f8" y="f5"/>
              </a:moveTo>
              <a:cubicBezTo>
                <a:pt x="f9" y="f5"/>
                <a:pt x="f6" y="f10"/>
                <a:pt x="f6" y="f11"/>
              </a:cubicBezTo>
              <a:cubicBezTo>
                <a:pt x="f6" y="f12"/>
                <a:pt x="f9" y="f7"/>
                <a:pt x="f8" y="f7"/>
              </a:cubicBezTo>
              <a:cubicBezTo>
                <a:pt x="f13" y="f7"/>
                <a:pt x="f14" y="f15"/>
                <a:pt x="f5" y="f15"/>
              </a:cubicBezTo>
              <a:lnTo>
                <a:pt x="f8" y="f11"/>
              </a:lnTo>
              <a:lnTo>
                <a:pt x="f8" y="f5"/>
              </a:lnTo>
              <a:close/>
            </a:path>
          </a:pathLst>
        </a:custGeom>
        <a:noFill/>
        <a:ln w="9528" cap="flat">
          <a:solidFill>
            <a:srgbClr val="000000"/>
          </a:solidFill>
          <a:prstDash val="solid"/>
          <a:round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  <a:ea typeface="新細明體" pitchFamily="18"/>
          </a:endParaRPr>
        </a:p>
      </xdr:txBody>
    </xdr:sp>
    <xdr:clientData/>
  </xdr:oneCellAnchor>
  <xdr:oneCellAnchor>
    <xdr:from>
      <xdr:col>8</xdr:col>
      <xdr:colOff>297180</xdr:colOff>
      <xdr:row>26</xdr:row>
      <xdr:rowOff>129543</xdr:rowOff>
    </xdr:from>
    <xdr:ext cx="0" cy="406800"/>
    <xdr:sp macro="" textlink="">
      <xdr:nvSpPr>
        <xdr:cNvPr id="68" name="Line 3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 flipV="1">
          <a:off x="3002280" y="6339843"/>
          <a:ext cx="0" cy="40680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528" cap="flat">
          <a:solidFill>
            <a:srgbClr val="000000"/>
          </a:solidFill>
          <a:prstDash val="solid"/>
          <a:round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  <a:ea typeface="新細明體" pitchFamily="18"/>
          </a:endParaRPr>
        </a:p>
      </xdr:txBody>
    </xdr:sp>
    <xdr:clientData/>
  </xdr:oneCellAnchor>
  <xdr:oneCellAnchor>
    <xdr:from>
      <xdr:col>8</xdr:col>
      <xdr:colOff>300355</xdr:colOff>
      <xdr:row>29</xdr:row>
      <xdr:rowOff>126658</xdr:rowOff>
    </xdr:from>
    <xdr:ext cx="0" cy="428400"/>
    <xdr:sp macro="" textlink="">
      <xdr:nvSpPr>
        <xdr:cNvPr id="82" name="Line 32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 flipV="1">
          <a:off x="3011317" y="7045716"/>
          <a:ext cx="0" cy="42840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528" cap="flat">
          <a:solidFill>
            <a:srgbClr val="000000"/>
          </a:solidFill>
          <a:prstDash val="solid"/>
          <a:round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  <a:ea typeface="新細明體" pitchFamily="18"/>
          </a:endParaRPr>
        </a:p>
      </xdr:txBody>
    </xdr:sp>
    <xdr:clientData/>
  </xdr:oneCellAnchor>
  <xdr:oneCellAnchor>
    <xdr:from>
      <xdr:col>8</xdr:col>
      <xdr:colOff>24126</xdr:colOff>
      <xdr:row>29</xdr:row>
      <xdr:rowOff>120650</xdr:rowOff>
    </xdr:from>
    <xdr:ext cx="0" cy="410400"/>
    <xdr:sp macro="" textlink="">
      <xdr:nvSpPr>
        <xdr:cNvPr id="83" name="Line 7421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2729226" y="7016750"/>
          <a:ext cx="0" cy="41040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528" cap="flat">
          <a:solidFill>
            <a:srgbClr val="FF0000"/>
          </a:solidFill>
          <a:prstDash val="solid"/>
          <a:round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  <a:ea typeface="新細明體" pitchFamily="18"/>
          </a:endParaRPr>
        </a:p>
      </xdr:txBody>
    </xdr:sp>
    <xdr:clientData/>
  </xdr:oneCellAnchor>
  <xdr:twoCellAnchor>
    <xdr:from>
      <xdr:col>8</xdr:col>
      <xdr:colOff>20866</xdr:colOff>
      <xdr:row>11</xdr:row>
      <xdr:rowOff>0</xdr:rowOff>
    </xdr:from>
    <xdr:to>
      <xdr:col>37</xdr:col>
      <xdr:colOff>19953</xdr:colOff>
      <xdr:row>45</xdr:row>
      <xdr:rowOff>22233</xdr:rowOff>
    </xdr:to>
    <xdr:grpSp>
      <xdr:nvGrpSpPr>
        <xdr:cNvPr id="136" name="群組 135">
          <a:extLst>
            <a:ext uri="{FF2B5EF4-FFF2-40B4-BE49-F238E27FC236}">
              <a16:creationId xmlns:a16="http://schemas.microsoft.com/office/drawing/2014/main" id="{6A195739-DAC8-A232-BBD8-3BC70FDEEB86}"/>
            </a:ext>
          </a:extLst>
        </xdr:cNvPr>
        <xdr:cNvGrpSpPr/>
      </xdr:nvGrpSpPr>
      <xdr:grpSpPr>
        <a:xfrm>
          <a:off x="2783116" y="2686050"/>
          <a:ext cx="12210137" cy="7889883"/>
          <a:chOff x="2725966" y="2686050"/>
          <a:chExt cx="11962487" cy="7870833"/>
        </a:xfrm>
      </xdr:grpSpPr>
      <xdr:sp macro="" textlink="">
        <xdr:nvSpPr>
          <xdr:cNvPr id="33" name="Line 8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/>
        </xdr:nvSpPr>
        <xdr:spPr>
          <a:xfrm>
            <a:off x="11412453" y="2686050"/>
            <a:ext cx="3276000" cy="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*/ f7 f0 1"/>
              <a:gd name="f13" fmla="*/ f8 f0 1"/>
              <a:gd name="f14" fmla="?: f9 f3 1"/>
              <a:gd name="f15" fmla="?: f10 f4 1"/>
              <a:gd name="f16" fmla="?: f11 f5 1"/>
              <a:gd name="f17" fmla="*/ f12 1 f2"/>
              <a:gd name="f18" fmla="*/ f13 1 f2"/>
              <a:gd name="f19" fmla="*/ f14 1 21600"/>
              <a:gd name="f20" fmla="*/ f15 1 21600"/>
              <a:gd name="f21" fmla="*/ 21600 f14 1"/>
              <a:gd name="f22" fmla="*/ 21600 f15 1"/>
              <a:gd name="f23" fmla="+- f17 0 f1"/>
              <a:gd name="f24" fmla="+- f18 0 f1"/>
              <a:gd name="f25" fmla="min f20 f19"/>
              <a:gd name="f26" fmla="*/ f21 1 f16"/>
              <a:gd name="f27" fmla="*/ f22 1 f16"/>
              <a:gd name="f28" fmla="val f26"/>
              <a:gd name="f29" fmla="val f27"/>
              <a:gd name="f30" fmla="*/ f6 f25 1"/>
              <a:gd name="f31" fmla="*/ f28 f25 1"/>
              <a:gd name="f32" fmla="*/ f29 f25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3">
                <a:pos x="f30" y="f30"/>
              </a:cxn>
              <a:cxn ang="f24">
                <a:pos x="f31" y="f32"/>
              </a:cxn>
            </a:cxnLst>
            <a:rect l="f30" t="f30" r="f31" b="f32"/>
            <a:pathLst>
              <a:path>
                <a:moveTo>
                  <a:pt x="f30" y="f30"/>
                </a:moveTo>
                <a:lnTo>
                  <a:pt x="f31" y="f32"/>
                </a:lnTo>
              </a:path>
            </a:pathLst>
          </a:custGeom>
          <a:noFill/>
          <a:ln w="9528" cap="flat">
            <a:solidFill>
              <a:srgbClr val="000000"/>
            </a:solidFill>
            <a:prstDash val="solid"/>
            <a:round/>
            <a:tailEnd type="arrow"/>
          </a:ln>
        </xdr:spPr>
        <xdr:txBody>
          <a:bodyPr vert="horz" wrap="square" lIns="0" tIns="0" rIns="0" bIns="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100" b="0" i="0" u="none" strike="noStrike" kern="0" cap="none" spc="0" baseline="0">
              <a:solidFill>
                <a:srgbClr val="000000"/>
              </a:solidFill>
              <a:uFillTx/>
              <a:latin typeface="Calibri"/>
              <a:ea typeface="新細明體" pitchFamily="18"/>
            </a:endParaRPr>
          </a:p>
        </xdr:txBody>
      </xdr:sp>
      <xdr:grpSp>
        <xdr:nvGrpSpPr>
          <xdr:cNvPr id="135" name="群組 134">
            <a:extLst>
              <a:ext uri="{FF2B5EF4-FFF2-40B4-BE49-F238E27FC236}">
                <a16:creationId xmlns:a16="http://schemas.microsoft.com/office/drawing/2014/main" id="{641912D7-11FE-FCE6-F03E-81123036A936}"/>
              </a:ext>
            </a:extLst>
          </xdr:cNvPr>
          <xdr:cNvGrpSpPr/>
        </xdr:nvGrpSpPr>
        <xdr:grpSpPr>
          <a:xfrm>
            <a:off x="2725966" y="2686050"/>
            <a:ext cx="11952788" cy="7870833"/>
            <a:chOff x="2725966" y="2686050"/>
            <a:chExt cx="11952788" cy="7870833"/>
          </a:xfrm>
        </xdr:grpSpPr>
        <xdr:sp macro="" textlink="">
          <xdr:nvSpPr>
            <xdr:cNvPr id="38" name="Line 3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SpPr/>
          </xdr:nvSpPr>
          <xdr:spPr>
            <a:xfrm>
              <a:off x="7000875" y="2988941"/>
              <a:ext cx="0" cy="482236"/>
            </a:xfrm>
            <a:custGeom>
              <a:avLst/>
              <a:gdLst>
                <a:gd name="f0" fmla="val 10800000"/>
                <a:gd name="f1" fmla="val 5400000"/>
                <a:gd name="f2" fmla="val 180"/>
                <a:gd name="f3" fmla="val w"/>
                <a:gd name="f4" fmla="val h"/>
                <a:gd name="f5" fmla="val ss"/>
                <a:gd name="f6" fmla="val 0"/>
                <a:gd name="f7" fmla="+- 0 0 -180"/>
                <a:gd name="f8" fmla="+- 0 0 -360"/>
                <a:gd name="f9" fmla="abs f3"/>
                <a:gd name="f10" fmla="abs f4"/>
                <a:gd name="f11" fmla="abs f5"/>
                <a:gd name="f12" fmla="*/ f7 f0 1"/>
                <a:gd name="f13" fmla="*/ f8 f0 1"/>
                <a:gd name="f14" fmla="?: f9 f3 1"/>
                <a:gd name="f15" fmla="?: f10 f4 1"/>
                <a:gd name="f16" fmla="?: f11 f5 1"/>
                <a:gd name="f17" fmla="*/ f12 1 f2"/>
                <a:gd name="f18" fmla="*/ f13 1 f2"/>
                <a:gd name="f19" fmla="*/ f14 1 21600"/>
                <a:gd name="f20" fmla="*/ f15 1 21600"/>
                <a:gd name="f21" fmla="*/ 21600 f14 1"/>
                <a:gd name="f22" fmla="*/ 21600 f15 1"/>
                <a:gd name="f23" fmla="+- f17 0 f1"/>
                <a:gd name="f24" fmla="+- f18 0 f1"/>
                <a:gd name="f25" fmla="min f20 f19"/>
                <a:gd name="f26" fmla="*/ f21 1 f16"/>
                <a:gd name="f27" fmla="*/ f22 1 f16"/>
                <a:gd name="f28" fmla="val f26"/>
                <a:gd name="f29" fmla="val f27"/>
                <a:gd name="f30" fmla="*/ f6 f25 1"/>
                <a:gd name="f31" fmla="*/ f28 f25 1"/>
                <a:gd name="f32" fmla="*/ f29 f25 1"/>
              </a:gdLst>
              <a:ahLst/>
              <a:cxnLst>
                <a:cxn ang="3cd4">
                  <a:pos x="hc" y="t"/>
                </a:cxn>
                <a:cxn ang="0">
                  <a:pos x="r" y="vc"/>
                </a:cxn>
                <a:cxn ang="cd4">
                  <a:pos x="hc" y="b"/>
                </a:cxn>
                <a:cxn ang="cd2">
                  <a:pos x="l" y="vc"/>
                </a:cxn>
                <a:cxn ang="f23">
                  <a:pos x="f30" y="f30"/>
                </a:cxn>
                <a:cxn ang="f24">
                  <a:pos x="f31" y="f32"/>
                </a:cxn>
              </a:cxnLst>
              <a:rect l="f30" t="f30" r="f31" b="f32"/>
              <a:pathLst>
                <a:path>
                  <a:moveTo>
                    <a:pt x="f30" y="f30"/>
                  </a:moveTo>
                  <a:lnTo>
                    <a:pt x="f31" y="f32"/>
                  </a:lnTo>
                </a:path>
              </a:pathLst>
            </a:custGeom>
            <a:noFill/>
            <a:ln w="9528" cap="flat">
              <a:solidFill>
                <a:srgbClr val="000000"/>
              </a:solidFill>
              <a:prstDash val="solid"/>
              <a:round/>
            </a:ln>
          </xdr:spPr>
          <xdr:txBody>
            <a:bodyPr vert="horz" wrap="square" lIns="0" tIns="0" rIns="0" bIns="0" anchor="t" anchorCtr="0" compatLnSpc="0">
              <a:noAutofit/>
            </a:bodyPr>
            <a:lstStyle/>
            <a:p>
              <a:pPr marL="0" marR="0" lvl="0" indent="0" defTabSz="914400" rtl="0" fontAlgn="auto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None/>
                <a:tabLst/>
                <a:defRPr sz="1800" b="0" i="0" u="none" strike="noStrike" kern="0" cap="none" spc="0" baseline="0">
                  <a:solidFill>
                    <a:srgbClr val="000000"/>
                  </a:solidFill>
                  <a:uFillTx/>
                </a:defRPr>
              </a:pPr>
              <a:endParaRPr lang="en-US" sz="1100" b="0" i="0" u="none" strike="noStrike" kern="0" cap="none" spc="0" baseline="0">
                <a:solidFill>
                  <a:srgbClr val="000000"/>
                </a:solidFill>
                <a:uFillTx/>
                <a:latin typeface="Calibri"/>
                <a:ea typeface="新細明體" pitchFamily="18"/>
              </a:endParaRPr>
            </a:p>
          </xdr:txBody>
        </xdr:sp>
        <xdr:sp macro="" textlink="">
          <xdr:nvSpPr>
            <xdr:cNvPr id="45" name="Line 4">
              <a:extLst>
                <a:ext uri="{FF2B5EF4-FFF2-40B4-BE49-F238E27FC236}">
                  <a16:creationId xmlns:a16="http://schemas.microsoft.com/office/drawing/2014/main" id="{00000000-0008-0000-0000-00002D000000}"/>
                </a:ext>
              </a:extLst>
            </xdr:cNvPr>
            <xdr:cNvSpPr/>
          </xdr:nvSpPr>
          <xdr:spPr>
            <a:xfrm>
              <a:off x="7000875" y="3467100"/>
              <a:ext cx="3406140" cy="0"/>
            </a:xfrm>
            <a:custGeom>
              <a:avLst/>
              <a:gdLst>
                <a:gd name="f0" fmla="val 10800000"/>
                <a:gd name="f1" fmla="val 5400000"/>
                <a:gd name="f2" fmla="val 180"/>
                <a:gd name="f3" fmla="val w"/>
                <a:gd name="f4" fmla="val h"/>
                <a:gd name="f5" fmla="val ss"/>
                <a:gd name="f6" fmla="val 0"/>
                <a:gd name="f7" fmla="+- 0 0 -180"/>
                <a:gd name="f8" fmla="+- 0 0 -360"/>
                <a:gd name="f9" fmla="abs f3"/>
                <a:gd name="f10" fmla="abs f4"/>
                <a:gd name="f11" fmla="abs f5"/>
                <a:gd name="f12" fmla="*/ f7 f0 1"/>
                <a:gd name="f13" fmla="*/ f8 f0 1"/>
                <a:gd name="f14" fmla="?: f9 f3 1"/>
                <a:gd name="f15" fmla="?: f10 f4 1"/>
                <a:gd name="f16" fmla="?: f11 f5 1"/>
                <a:gd name="f17" fmla="*/ f12 1 f2"/>
                <a:gd name="f18" fmla="*/ f13 1 f2"/>
                <a:gd name="f19" fmla="*/ f14 1 21600"/>
                <a:gd name="f20" fmla="*/ f15 1 21600"/>
                <a:gd name="f21" fmla="*/ 21600 f14 1"/>
                <a:gd name="f22" fmla="*/ 21600 f15 1"/>
                <a:gd name="f23" fmla="+- f17 0 f1"/>
                <a:gd name="f24" fmla="+- f18 0 f1"/>
                <a:gd name="f25" fmla="min f20 f19"/>
                <a:gd name="f26" fmla="*/ f21 1 f16"/>
                <a:gd name="f27" fmla="*/ f22 1 f16"/>
                <a:gd name="f28" fmla="val f26"/>
                <a:gd name="f29" fmla="val f27"/>
                <a:gd name="f30" fmla="*/ f6 f25 1"/>
                <a:gd name="f31" fmla="*/ f28 f25 1"/>
                <a:gd name="f32" fmla="*/ f29 f25 1"/>
              </a:gdLst>
              <a:ahLst/>
              <a:cxnLst>
                <a:cxn ang="3cd4">
                  <a:pos x="hc" y="t"/>
                </a:cxn>
                <a:cxn ang="0">
                  <a:pos x="r" y="vc"/>
                </a:cxn>
                <a:cxn ang="cd4">
                  <a:pos x="hc" y="b"/>
                </a:cxn>
                <a:cxn ang="cd2">
                  <a:pos x="l" y="vc"/>
                </a:cxn>
                <a:cxn ang="f23">
                  <a:pos x="f30" y="f30"/>
                </a:cxn>
                <a:cxn ang="f24">
                  <a:pos x="f31" y="f32"/>
                </a:cxn>
              </a:cxnLst>
              <a:rect l="f30" t="f30" r="f31" b="f32"/>
              <a:pathLst>
                <a:path>
                  <a:moveTo>
                    <a:pt x="f30" y="f30"/>
                  </a:moveTo>
                  <a:lnTo>
                    <a:pt x="f31" y="f32"/>
                  </a:lnTo>
                </a:path>
              </a:pathLst>
            </a:custGeom>
            <a:noFill/>
            <a:ln w="9528" cap="flat">
              <a:solidFill>
                <a:srgbClr val="000000"/>
              </a:solidFill>
              <a:prstDash val="solid"/>
              <a:round/>
            </a:ln>
          </xdr:spPr>
          <xdr:txBody>
            <a:bodyPr vert="horz" wrap="square" lIns="0" tIns="0" rIns="0" bIns="0" anchor="t" anchorCtr="0" compatLnSpc="0">
              <a:noAutofit/>
            </a:bodyPr>
            <a:lstStyle/>
            <a:p>
              <a:pPr marL="0" marR="0" lvl="0" indent="0" defTabSz="914400" rtl="0" fontAlgn="auto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None/>
                <a:tabLst/>
                <a:defRPr sz="1800" b="0" i="0" u="none" strike="noStrike" kern="0" cap="none" spc="0" baseline="0">
                  <a:solidFill>
                    <a:srgbClr val="000000"/>
                  </a:solidFill>
                  <a:uFillTx/>
                </a:defRPr>
              </a:pPr>
              <a:endParaRPr lang="en-US" sz="1100" b="0" i="0" u="none" strike="noStrike" kern="0" cap="none" spc="0" baseline="0">
                <a:solidFill>
                  <a:srgbClr val="000000"/>
                </a:solidFill>
                <a:uFillTx/>
                <a:latin typeface="Calibri"/>
                <a:ea typeface="新細明體" pitchFamily="18"/>
              </a:endParaRPr>
            </a:p>
          </xdr:txBody>
        </xdr:sp>
        <xdr:sp macro="" textlink="">
          <xdr:nvSpPr>
            <xdr:cNvPr id="47" name="Line 52">
              <a:extLst>
                <a:ext uri="{FF2B5EF4-FFF2-40B4-BE49-F238E27FC236}">
                  <a16:creationId xmlns:a16="http://schemas.microsoft.com/office/drawing/2014/main" id="{00000000-0008-0000-0000-00002F000000}"/>
                </a:ext>
              </a:extLst>
            </xdr:cNvPr>
            <xdr:cNvSpPr/>
          </xdr:nvSpPr>
          <xdr:spPr>
            <a:xfrm>
              <a:off x="12077700" y="3467100"/>
              <a:ext cx="775603" cy="0"/>
            </a:xfrm>
            <a:custGeom>
              <a:avLst/>
              <a:gdLst>
                <a:gd name="f0" fmla="val 10800000"/>
                <a:gd name="f1" fmla="val 5400000"/>
                <a:gd name="f2" fmla="val 180"/>
                <a:gd name="f3" fmla="val w"/>
                <a:gd name="f4" fmla="val h"/>
                <a:gd name="f5" fmla="val ss"/>
                <a:gd name="f6" fmla="val 0"/>
                <a:gd name="f7" fmla="+- 0 0 -180"/>
                <a:gd name="f8" fmla="+- 0 0 -360"/>
                <a:gd name="f9" fmla="abs f3"/>
                <a:gd name="f10" fmla="abs f4"/>
                <a:gd name="f11" fmla="abs f5"/>
                <a:gd name="f12" fmla="*/ f7 f0 1"/>
                <a:gd name="f13" fmla="*/ f8 f0 1"/>
                <a:gd name="f14" fmla="?: f9 f3 1"/>
                <a:gd name="f15" fmla="?: f10 f4 1"/>
                <a:gd name="f16" fmla="?: f11 f5 1"/>
                <a:gd name="f17" fmla="*/ f12 1 f2"/>
                <a:gd name="f18" fmla="*/ f13 1 f2"/>
                <a:gd name="f19" fmla="*/ f14 1 21600"/>
                <a:gd name="f20" fmla="*/ f15 1 21600"/>
                <a:gd name="f21" fmla="*/ 21600 f14 1"/>
                <a:gd name="f22" fmla="*/ 21600 f15 1"/>
                <a:gd name="f23" fmla="+- f17 0 f1"/>
                <a:gd name="f24" fmla="+- f18 0 f1"/>
                <a:gd name="f25" fmla="min f20 f19"/>
                <a:gd name="f26" fmla="*/ f21 1 f16"/>
                <a:gd name="f27" fmla="*/ f22 1 f16"/>
                <a:gd name="f28" fmla="val f26"/>
                <a:gd name="f29" fmla="val f27"/>
                <a:gd name="f30" fmla="*/ f6 f25 1"/>
                <a:gd name="f31" fmla="*/ f28 f25 1"/>
                <a:gd name="f32" fmla="*/ f29 f25 1"/>
              </a:gdLst>
              <a:ahLst/>
              <a:cxnLst>
                <a:cxn ang="3cd4">
                  <a:pos x="hc" y="t"/>
                </a:cxn>
                <a:cxn ang="0">
                  <a:pos x="r" y="vc"/>
                </a:cxn>
                <a:cxn ang="cd4">
                  <a:pos x="hc" y="b"/>
                </a:cxn>
                <a:cxn ang="cd2">
                  <a:pos x="l" y="vc"/>
                </a:cxn>
                <a:cxn ang="f23">
                  <a:pos x="f30" y="f30"/>
                </a:cxn>
                <a:cxn ang="f24">
                  <a:pos x="f31" y="f32"/>
                </a:cxn>
              </a:cxnLst>
              <a:rect l="f30" t="f30" r="f31" b="f32"/>
              <a:pathLst>
                <a:path>
                  <a:moveTo>
                    <a:pt x="f30" y="f30"/>
                  </a:moveTo>
                  <a:lnTo>
                    <a:pt x="f31" y="f32"/>
                  </a:lnTo>
                </a:path>
              </a:pathLst>
            </a:custGeom>
            <a:noFill/>
            <a:ln w="9528" cap="flat">
              <a:solidFill>
                <a:srgbClr val="000000"/>
              </a:solidFill>
              <a:prstDash val="solid"/>
              <a:round/>
              <a:tailEnd type="arrow"/>
            </a:ln>
          </xdr:spPr>
          <xdr:txBody>
            <a:bodyPr vert="horz" wrap="square" lIns="0" tIns="0" rIns="0" bIns="0" anchor="t" anchorCtr="0" compatLnSpc="0">
              <a:noAutofit/>
            </a:bodyPr>
            <a:lstStyle/>
            <a:p>
              <a:pPr marL="0" marR="0" lvl="0" indent="0" defTabSz="914400" rtl="0" fontAlgn="auto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None/>
                <a:tabLst/>
                <a:defRPr sz="1800" b="0" i="0" u="none" strike="noStrike" kern="0" cap="none" spc="0" baseline="0">
                  <a:solidFill>
                    <a:srgbClr val="000000"/>
                  </a:solidFill>
                  <a:uFillTx/>
                </a:defRPr>
              </a:pPr>
              <a:endParaRPr lang="en-US" sz="1100" b="0" i="0" u="none" strike="noStrike" kern="0" cap="none" spc="0" baseline="0">
                <a:solidFill>
                  <a:srgbClr val="000000"/>
                </a:solidFill>
                <a:uFillTx/>
                <a:latin typeface="Calibri"/>
                <a:ea typeface="新細明體" pitchFamily="18"/>
              </a:endParaRPr>
            </a:p>
          </xdr:txBody>
        </xdr:sp>
        <xdr:sp macro="" textlink="">
          <xdr:nvSpPr>
            <xdr:cNvPr id="46" name="Line 53">
              <a:extLst>
                <a:ext uri="{FF2B5EF4-FFF2-40B4-BE49-F238E27FC236}">
                  <a16:creationId xmlns:a16="http://schemas.microsoft.com/office/drawing/2014/main" id="{00000000-0008-0000-0000-00002E000000}"/>
                </a:ext>
              </a:extLst>
            </xdr:cNvPr>
            <xdr:cNvSpPr/>
          </xdr:nvSpPr>
          <xdr:spPr>
            <a:xfrm>
              <a:off x="10725153" y="3467100"/>
              <a:ext cx="1303568" cy="0"/>
            </a:xfrm>
            <a:custGeom>
              <a:avLst/>
              <a:gdLst>
                <a:gd name="f0" fmla="val 10800000"/>
                <a:gd name="f1" fmla="val 5400000"/>
                <a:gd name="f2" fmla="val 180"/>
                <a:gd name="f3" fmla="val w"/>
                <a:gd name="f4" fmla="val h"/>
                <a:gd name="f5" fmla="val ss"/>
                <a:gd name="f6" fmla="val 0"/>
                <a:gd name="f7" fmla="+- 0 0 -180"/>
                <a:gd name="f8" fmla="+- 0 0 -360"/>
                <a:gd name="f9" fmla="abs f3"/>
                <a:gd name="f10" fmla="abs f4"/>
                <a:gd name="f11" fmla="abs f5"/>
                <a:gd name="f12" fmla="*/ f7 f0 1"/>
                <a:gd name="f13" fmla="*/ f8 f0 1"/>
                <a:gd name="f14" fmla="?: f9 f3 1"/>
                <a:gd name="f15" fmla="?: f10 f4 1"/>
                <a:gd name="f16" fmla="?: f11 f5 1"/>
                <a:gd name="f17" fmla="*/ f12 1 f2"/>
                <a:gd name="f18" fmla="*/ f13 1 f2"/>
                <a:gd name="f19" fmla="*/ f14 1 21600"/>
                <a:gd name="f20" fmla="*/ f15 1 21600"/>
                <a:gd name="f21" fmla="*/ 21600 f14 1"/>
                <a:gd name="f22" fmla="*/ 21600 f15 1"/>
                <a:gd name="f23" fmla="+- f17 0 f1"/>
                <a:gd name="f24" fmla="+- f18 0 f1"/>
                <a:gd name="f25" fmla="min f20 f19"/>
                <a:gd name="f26" fmla="*/ f21 1 f16"/>
                <a:gd name="f27" fmla="*/ f22 1 f16"/>
                <a:gd name="f28" fmla="val f26"/>
                <a:gd name="f29" fmla="val f27"/>
                <a:gd name="f30" fmla="*/ f6 f25 1"/>
                <a:gd name="f31" fmla="*/ f28 f25 1"/>
                <a:gd name="f32" fmla="*/ f29 f25 1"/>
              </a:gdLst>
              <a:ahLst/>
              <a:cxnLst>
                <a:cxn ang="3cd4">
                  <a:pos x="hc" y="t"/>
                </a:cxn>
                <a:cxn ang="0">
                  <a:pos x="r" y="vc"/>
                </a:cxn>
                <a:cxn ang="cd4">
                  <a:pos x="hc" y="b"/>
                </a:cxn>
                <a:cxn ang="cd2">
                  <a:pos x="l" y="vc"/>
                </a:cxn>
                <a:cxn ang="f23">
                  <a:pos x="f30" y="f30"/>
                </a:cxn>
                <a:cxn ang="f24">
                  <a:pos x="f31" y="f32"/>
                </a:cxn>
              </a:cxnLst>
              <a:rect l="f30" t="f30" r="f31" b="f32"/>
              <a:pathLst>
                <a:path>
                  <a:moveTo>
                    <a:pt x="f30" y="f30"/>
                  </a:moveTo>
                  <a:lnTo>
                    <a:pt x="f31" y="f32"/>
                  </a:lnTo>
                </a:path>
              </a:pathLst>
            </a:custGeom>
            <a:noFill/>
            <a:ln w="9528" cap="flat">
              <a:solidFill>
                <a:srgbClr val="000000"/>
              </a:solidFill>
              <a:prstDash val="solid"/>
              <a:round/>
            </a:ln>
          </xdr:spPr>
          <xdr:txBody>
            <a:bodyPr vert="horz" wrap="square" lIns="0" tIns="0" rIns="0" bIns="0" anchor="t" anchorCtr="0" compatLnSpc="0">
              <a:noAutofit/>
            </a:bodyPr>
            <a:lstStyle/>
            <a:p>
              <a:pPr marL="0" marR="0" lvl="0" indent="0" defTabSz="914400" rtl="0" fontAlgn="auto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None/>
                <a:tabLst/>
                <a:defRPr sz="1800" b="0" i="0" u="none" strike="noStrike" kern="0" cap="none" spc="0" baseline="0">
                  <a:solidFill>
                    <a:srgbClr val="000000"/>
                  </a:solidFill>
                  <a:uFillTx/>
                </a:defRPr>
              </a:pPr>
              <a:endParaRPr lang="en-US" sz="1100" b="0" i="0" u="none" strike="noStrike" kern="0" cap="none" spc="0" baseline="0">
                <a:solidFill>
                  <a:srgbClr val="000000"/>
                </a:solidFill>
                <a:uFillTx/>
                <a:latin typeface="Calibri"/>
                <a:ea typeface="新細明體" pitchFamily="18"/>
              </a:endParaRPr>
            </a:p>
          </xdr:txBody>
        </xdr:sp>
        <xdr:sp macro="" textlink="">
          <xdr:nvSpPr>
            <xdr:cNvPr id="39" name="Line 60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SpPr/>
          </xdr:nvSpPr>
          <xdr:spPr>
            <a:xfrm>
              <a:off x="10572750" y="2981325"/>
              <a:ext cx="0" cy="1628500"/>
            </a:xfrm>
            <a:custGeom>
              <a:avLst/>
              <a:gdLst>
                <a:gd name="f0" fmla="val 10800000"/>
                <a:gd name="f1" fmla="val 5400000"/>
                <a:gd name="f2" fmla="val 180"/>
                <a:gd name="f3" fmla="val w"/>
                <a:gd name="f4" fmla="val h"/>
                <a:gd name="f5" fmla="val ss"/>
                <a:gd name="f6" fmla="val 0"/>
                <a:gd name="f7" fmla="+- 0 0 -180"/>
                <a:gd name="f8" fmla="+- 0 0 -360"/>
                <a:gd name="f9" fmla="abs f3"/>
                <a:gd name="f10" fmla="abs f4"/>
                <a:gd name="f11" fmla="abs f5"/>
                <a:gd name="f12" fmla="*/ f7 f0 1"/>
                <a:gd name="f13" fmla="*/ f8 f0 1"/>
                <a:gd name="f14" fmla="?: f9 f3 1"/>
                <a:gd name="f15" fmla="?: f10 f4 1"/>
                <a:gd name="f16" fmla="?: f11 f5 1"/>
                <a:gd name="f17" fmla="*/ f12 1 f2"/>
                <a:gd name="f18" fmla="*/ f13 1 f2"/>
                <a:gd name="f19" fmla="*/ f14 1 21600"/>
                <a:gd name="f20" fmla="*/ f15 1 21600"/>
                <a:gd name="f21" fmla="*/ 21600 f14 1"/>
                <a:gd name="f22" fmla="*/ 21600 f15 1"/>
                <a:gd name="f23" fmla="+- f17 0 f1"/>
                <a:gd name="f24" fmla="+- f18 0 f1"/>
                <a:gd name="f25" fmla="min f20 f19"/>
                <a:gd name="f26" fmla="*/ f21 1 f16"/>
                <a:gd name="f27" fmla="*/ f22 1 f16"/>
                <a:gd name="f28" fmla="val f26"/>
                <a:gd name="f29" fmla="val f27"/>
                <a:gd name="f30" fmla="*/ f6 f25 1"/>
                <a:gd name="f31" fmla="*/ f28 f25 1"/>
                <a:gd name="f32" fmla="*/ f29 f25 1"/>
              </a:gdLst>
              <a:ahLst/>
              <a:cxnLst>
                <a:cxn ang="3cd4">
                  <a:pos x="hc" y="t"/>
                </a:cxn>
                <a:cxn ang="0">
                  <a:pos x="r" y="vc"/>
                </a:cxn>
                <a:cxn ang="cd4">
                  <a:pos x="hc" y="b"/>
                </a:cxn>
                <a:cxn ang="cd2">
                  <a:pos x="l" y="vc"/>
                </a:cxn>
                <a:cxn ang="f23">
                  <a:pos x="f30" y="f30"/>
                </a:cxn>
                <a:cxn ang="f24">
                  <a:pos x="f31" y="f32"/>
                </a:cxn>
              </a:cxnLst>
              <a:rect l="f30" t="f30" r="f31" b="f32"/>
              <a:pathLst>
                <a:path>
                  <a:moveTo>
                    <a:pt x="f30" y="f30"/>
                  </a:moveTo>
                  <a:lnTo>
                    <a:pt x="f31" y="f32"/>
                  </a:lnTo>
                </a:path>
              </a:pathLst>
            </a:custGeom>
            <a:noFill/>
            <a:ln w="9528" cap="flat">
              <a:solidFill>
                <a:srgbClr val="000000"/>
              </a:solidFill>
              <a:prstDash val="solid"/>
              <a:round/>
              <a:tailEnd type="arrow"/>
            </a:ln>
          </xdr:spPr>
          <xdr:txBody>
            <a:bodyPr vert="horz" wrap="square" lIns="0" tIns="0" rIns="0" bIns="0" anchor="t" anchorCtr="0" compatLnSpc="0">
              <a:noAutofit/>
            </a:bodyPr>
            <a:lstStyle/>
            <a:p>
              <a:pPr marL="0" marR="0" lvl="0" indent="0" defTabSz="914400" rtl="0" fontAlgn="auto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None/>
                <a:tabLst/>
                <a:defRPr sz="1800" b="0" i="0" u="none" strike="noStrike" kern="0" cap="none" spc="0" baseline="0">
                  <a:solidFill>
                    <a:srgbClr val="000000"/>
                  </a:solidFill>
                  <a:uFillTx/>
                </a:defRPr>
              </a:pPr>
              <a:endParaRPr lang="en-US" sz="1100" b="0" i="0" u="none" strike="noStrike" kern="0" cap="none" spc="0" baseline="0">
                <a:solidFill>
                  <a:srgbClr val="000000"/>
                </a:solidFill>
                <a:uFillTx/>
                <a:latin typeface="Calibri"/>
                <a:ea typeface="新細明體" pitchFamily="18"/>
              </a:endParaRPr>
            </a:p>
          </xdr:txBody>
        </xdr:sp>
        <xdr:sp macro="" textlink="">
          <xdr:nvSpPr>
            <xdr:cNvPr id="43" name="Arc 7405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SpPr/>
          </xdr:nvSpPr>
          <xdr:spPr>
            <a:xfrm>
              <a:off x="10414638" y="3322048"/>
              <a:ext cx="317315" cy="147501"/>
            </a:xfrm>
            <a:custGeom>
              <a:avLst/>
              <a:gdLst>
                <a:gd name="f0" fmla="val 10800000"/>
                <a:gd name="f1" fmla="val 5400000"/>
                <a:gd name="f2" fmla="val 180"/>
                <a:gd name="f3" fmla="val w"/>
                <a:gd name="f4" fmla="val h"/>
                <a:gd name="f5" fmla="val 0"/>
                <a:gd name="f6" fmla="val 43200"/>
                <a:gd name="f7" fmla="val 22298"/>
                <a:gd name="f8" fmla="val 11"/>
                <a:gd name="f9" fmla="val 22297"/>
                <a:gd name="f10" fmla="val 3"/>
                <a:gd name="f11" fmla="val 22065"/>
                <a:gd name="f12" fmla="val 21832"/>
                <a:gd name="f13" fmla="val 21600"/>
                <a:gd name="f14" fmla="val 9670"/>
                <a:gd name="f15" fmla="val 33529"/>
                <a:gd name="f16" fmla="+- 0 0 1"/>
                <a:gd name="f17" fmla="val 43199"/>
                <a:gd name="f18" fmla="val 21599"/>
                <a:gd name="f19" fmla="+- 0 0 -90"/>
                <a:gd name="f20" fmla="*/ f3 1 43200"/>
                <a:gd name="f21" fmla="*/ f4 1 22298"/>
                <a:gd name="f22" fmla="+- f7 0 f5"/>
                <a:gd name="f23" fmla="+- f6 0 f5"/>
                <a:gd name="f24" fmla="*/ f19 f0 1"/>
                <a:gd name="f25" fmla="*/ f23 1 43200"/>
                <a:gd name="f26" fmla="*/ f22 1 22298"/>
                <a:gd name="f27" fmla="*/ 2147483646 f23 1"/>
                <a:gd name="f28" fmla="*/ 2147483646 f22 1"/>
                <a:gd name="f29" fmla="*/ f24 1 f2"/>
                <a:gd name="f30" fmla="*/ f27 1 43200"/>
                <a:gd name="f31" fmla="*/ f28 1 22298"/>
                <a:gd name="f32" fmla="*/ 0 1 f25"/>
                <a:gd name="f33" fmla="*/ f6 1 f25"/>
                <a:gd name="f34" fmla="*/ 0 1 f26"/>
                <a:gd name="f35" fmla="*/ f7 1 f26"/>
                <a:gd name="f36" fmla="+- f29 0 f1"/>
                <a:gd name="f37" fmla="*/ f30 1 f25"/>
                <a:gd name="f38" fmla="*/ f31 1 f26"/>
                <a:gd name="f39" fmla="*/ f32 f20 1"/>
                <a:gd name="f40" fmla="*/ f33 f20 1"/>
                <a:gd name="f41" fmla="*/ f35 f21 1"/>
                <a:gd name="f42" fmla="*/ f34 f21 1"/>
                <a:gd name="f43" fmla="*/ f37 f20 1"/>
                <a:gd name="f44" fmla="*/ f38 f21 1"/>
              </a:gdLst>
              <a:ahLst/>
              <a:cxnLst>
                <a:cxn ang="3cd4">
                  <a:pos x="hc" y="t"/>
                </a:cxn>
                <a:cxn ang="0">
                  <a:pos x="r" y="vc"/>
                </a:cxn>
                <a:cxn ang="cd4">
                  <a:pos x="hc" y="b"/>
                </a:cxn>
                <a:cxn ang="cd2">
                  <a:pos x="l" y="vc"/>
                </a:cxn>
                <a:cxn ang="f36">
                  <a:pos x="f43" y="f44"/>
                </a:cxn>
                <a:cxn ang="f36">
                  <a:pos x="f43" y="f44"/>
                </a:cxn>
                <a:cxn ang="f36">
                  <a:pos x="f43" y="f44"/>
                </a:cxn>
              </a:cxnLst>
              <a:rect l="f39" t="f42" r="f40" b="f41"/>
              <a:pathLst>
                <a:path w="43200" h="22298" fill="none">
                  <a:moveTo>
                    <a:pt x="f8" y="f9"/>
                  </a:moveTo>
                  <a:cubicBezTo>
                    <a:pt x="f10" y="f11"/>
                    <a:pt x="f5" y="f12"/>
                    <a:pt x="f5" y="f13"/>
                  </a:cubicBezTo>
                  <a:cubicBezTo>
                    <a:pt x="f5" y="f14"/>
                    <a:pt x="f14" y="f5"/>
                    <a:pt x="f13" y="f5"/>
                  </a:cubicBezTo>
                  <a:cubicBezTo>
                    <a:pt x="f15" y="f16"/>
                    <a:pt x="f17" y="f14"/>
                    <a:pt x="f6" y="f18"/>
                  </a:cubicBezTo>
                </a:path>
                <a:path w="43200" h="22298" stroke="0">
                  <a:moveTo>
                    <a:pt x="f8" y="f9"/>
                  </a:moveTo>
                  <a:cubicBezTo>
                    <a:pt x="f10" y="f11"/>
                    <a:pt x="f5" y="f12"/>
                    <a:pt x="f5" y="f13"/>
                  </a:cubicBezTo>
                  <a:cubicBezTo>
                    <a:pt x="f5" y="f14"/>
                    <a:pt x="f14" y="f5"/>
                    <a:pt x="f13" y="f5"/>
                  </a:cubicBezTo>
                  <a:cubicBezTo>
                    <a:pt x="f15" y="f16"/>
                    <a:pt x="f17" y="f14"/>
                    <a:pt x="f6" y="f18"/>
                  </a:cubicBezTo>
                  <a:lnTo>
                    <a:pt x="f13" y="f13"/>
                  </a:lnTo>
                  <a:lnTo>
                    <a:pt x="f8" y="f9"/>
                  </a:lnTo>
                  <a:close/>
                </a:path>
              </a:pathLst>
            </a:custGeom>
            <a:noFill/>
            <a:ln w="9528" cap="flat">
              <a:solidFill>
                <a:srgbClr val="000000"/>
              </a:solidFill>
              <a:prstDash val="solid"/>
              <a:round/>
            </a:ln>
          </xdr:spPr>
          <xdr:txBody>
            <a:bodyPr vert="horz" wrap="square" lIns="0" tIns="0" rIns="0" bIns="0" anchor="t" anchorCtr="0" compatLnSpc="0">
              <a:noAutofit/>
            </a:bodyPr>
            <a:lstStyle/>
            <a:p>
              <a:pPr marL="0" marR="0" lvl="0" indent="0" defTabSz="914400" rtl="0" fontAlgn="auto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None/>
                <a:tabLst/>
                <a:defRPr sz="1800" b="0" i="0" u="none" strike="noStrike" kern="0" cap="none" spc="0" baseline="0">
                  <a:solidFill>
                    <a:srgbClr val="000000"/>
                  </a:solidFill>
                  <a:uFillTx/>
                </a:defRPr>
              </a:pPr>
              <a:endParaRPr lang="en-US" sz="1100" b="0" i="0" u="none" strike="noStrike" kern="0" cap="none" spc="0" baseline="0">
                <a:solidFill>
                  <a:srgbClr val="000000"/>
                </a:solidFill>
                <a:uFillTx/>
                <a:latin typeface="Calibri"/>
                <a:ea typeface="新細明體" pitchFamily="18"/>
              </a:endParaRPr>
            </a:p>
          </xdr:txBody>
        </xdr:sp>
        <xdr:grpSp>
          <xdr:nvGrpSpPr>
            <xdr:cNvPr id="132" name="群組 131">
              <a:extLst>
                <a:ext uri="{FF2B5EF4-FFF2-40B4-BE49-F238E27FC236}">
                  <a16:creationId xmlns:a16="http://schemas.microsoft.com/office/drawing/2014/main" id="{88B112CD-05DE-F9D5-5E21-5483781BA954}"/>
                </a:ext>
              </a:extLst>
            </xdr:cNvPr>
            <xdr:cNvGrpSpPr/>
          </xdr:nvGrpSpPr>
          <xdr:grpSpPr>
            <a:xfrm>
              <a:off x="2725966" y="2686050"/>
              <a:ext cx="11952788" cy="7870833"/>
              <a:chOff x="2725966" y="2686050"/>
              <a:chExt cx="11952788" cy="7870833"/>
            </a:xfrm>
          </xdr:grpSpPr>
          <xdr:sp macro="" textlink="">
            <xdr:nvSpPr>
              <xdr:cNvPr id="34" name="Line 51">
                <a:extLst>
                  <a:ext uri="{FF2B5EF4-FFF2-40B4-BE49-F238E27FC236}">
                    <a16:creationId xmlns:a16="http://schemas.microsoft.com/office/drawing/2014/main" id="{00000000-0008-0000-0000-000022000000}"/>
                  </a:ext>
                </a:extLst>
              </xdr:cNvPr>
              <xdr:cNvSpPr/>
            </xdr:nvSpPr>
            <xdr:spPr>
              <a:xfrm flipV="1">
                <a:off x="12839700" y="2686050"/>
                <a:ext cx="0" cy="6516000"/>
              </a:xfrm>
              <a:custGeom>
                <a:avLst/>
                <a:gdLst>
                  <a:gd name="f0" fmla="val 10800000"/>
                  <a:gd name="f1" fmla="val 5400000"/>
                  <a:gd name="f2" fmla="val 180"/>
                  <a:gd name="f3" fmla="val w"/>
                  <a:gd name="f4" fmla="val h"/>
                  <a:gd name="f5" fmla="val ss"/>
                  <a:gd name="f6" fmla="val 0"/>
                  <a:gd name="f7" fmla="+- 0 0 -180"/>
                  <a:gd name="f8" fmla="+- 0 0 -360"/>
                  <a:gd name="f9" fmla="abs f3"/>
                  <a:gd name="f10" fmla="abs f4"/>
                  <a:gd name="f11" fmla="abs f5"/>
                  <a:gd name="f12" fmla="*/ f7 f0 1"/>
                  <a:gd name="f13" fmla="*/ f8 f0 1"/>
                  <a:gd name="f14" fmla="?: f9 f3 1"/>
                  <a:gd name="f15" fmla="?: f10 f4 1"/>
                  <a:gd name="f16" fmla="?: f11 f5 1"/>
                  <a:gd name="f17" fmla="*/ f12 1 f2"/>
                  <a:gd name="f18" fmla="*/ f13 1 f2"/>
                  <a:gd name="f19" fmla="*/ f14 1 21600"/>
                  <a:gd name="f20" fmla="*/ f15 1 21600"/>
                  <a:gd name="f21" fmla="*/ 21600 f14 1"/>
                  <a:gd name="f22" fmla="*/ 21600 f15 1"/>
                  <a:gd name="f23" fmla="+- f17 0 f1"/>
                  <a:gd name="f24" fmla="+- f18 0 f1"/>
                  <a:gd name="f25" fmla="min f20 f19"/>
                  <a:gd name="f26" fmla="*/ f21 1 f16"/>
                  <a:gd name="f27" fmla="*/ f22 1 f16"/>
                  <a:gd name="f28" fmla="val f26"/>
                  <a:gd name="f29" fmla="val f27"/>
                  <a:gd name="f30" fmla="*/ f6 f25 1"/>
                  <a:gd name="f31" fmla="*/ f28 f25 1"/>
                  <a:gd name="f32" fmla="*/ f29 f25 1"/>
                </a:gdLst>
                <a:ahLst/>
                <a:cxnLst>
                  <a:cxn ang="3cd4">
                    <a:pos x="hc" y="t"/>
                  </a:cxn>
                  <a:cxn ang="0">
                    <a:pos x="r" y="vc"/>
                  </a:cxn>
                  <a:cxn ang="cd4">
                    <a:pos x="hc" y="b"/>
                  </a:cxn>
                  <a:cxn ang="cd2">
                    <a:pos x="l" y="vc"/>
                  </a:cxn>
                  <a:cxn ang="f23">
                    <a:pos x="f30" y="f30"/>
                  </a:cxn>
                  <a:cxn ang="f24">
                    <a:pos x="f31" y="f32"/>
                  </a:cxn>
                </a:cxnLst>
                <a:rect l="f30" t="f30" r="f31" b="f32"/>
                <a:pathLst>
                  <a:path>
                    <a:moveTo>
                      <a:pt x="f30" y="f30"/>
                    </a:moveTo>
                    <a:lnTo>
                      <a:pt x="f31" y="f32"/>
                    </a:lnTo>
                  </a:path>
                </a:pathLst>
              </a:custGeom>
              <a:noFill/>
              <a:ln w="9528" cap="flat">
                <a:solidFill>
                  <a:srgbClr val="000000"/>
                </a:solidFill>
                <a:prstDash val="solid"/>
                <a:round/>
                <a:tailEnd type="arrow"/>
              </a:ln>
            </xdr:spPr>
            <xdr:txBody>
              <a:bodyPr vert="horz" wrap="square" lIns="0" tIns="0" rIns="0" bIns="0" anchor="t" anchorCtr="0" compatLnSpc="0">
                <a:noAutofit/>
              </a:bodyPr>
              <a:lstStyle/>
              <a:p>
                <a:pPr marL="0" marR="0" lvl="0" indent="0" defTabSz="914400" rtl="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None/>
                  <a:tabLst/>
                  <a:defRPr sz="1800" b="0" i="0" u="none" strike="noStrike" kern="0" cap="none" spc="0" baseline="0">
                    <a:solidFill>
                      <a:srgbClr val="000000"/>
                    </a:solidFill>
                    <a:uFillTx/>
                  </a:defRPr>
                </a:pPr>
                <a:endParaRPr lang="en-US" sz="1100" b="0" i="0" u="none" strike="noStrike" kern="0" cap="none" spc="0" baseline="0">
                  <a:solidFill>
                    <a:srgbClr val="000000"/>
                  </a:solidFill>
                  <a:uFillTx/>
                  <a:latin typeface="Calibri"/>
                  <a:ea typeface="新細明體" pitchFamily="18"/>
                </a:endParaRPr>
              </a:p>
            </xdr:txBody>
          </xdr:sp>
          <xdr:grpSp>
            <xdr:nvGrpSpPr>
              <xdr:cNvPr id="131" name="群組 130">
                <a:extLst>
                  <a:ext uri="{FF2B5EF4-FFF2-40B4-BE49-F238E27FC236}">
                    <a16:creationId xmlns:a16="http://schemas.microsoft.com/office/drawing/2014/main" id="{FBED0867-DEDD-E913-1922-DF04A39E54E0}"/>
                  </a:ext>
                </a:extLst>
              </xdr:cNvPr>
              <xdr:cNvGrpSpPr/>
            </xdr:nvGrpSpPr>
            <xdr:grpSpPr>
              <a:xfrm>
                <a:off x="2725966" y="2686050"/>
                <a:ext cx="11952788" cy="7870833"/>
                <a:chOff x="2725966" y="2686050"/>
                <a:chExt cx="11952788" cy="7870833"/>
              </a:xfrm>
            </xdr:grpSpPr>
            <xdr:sp macro="" textlink="">
              <xdr:nvSpPr>
                <xdr:cNvPr id="85" name="Line 15">
                  <a:extLst>
                    <a:ext uri="{FF2B5EF4-FFF2-40B4-BE49-F238E27FC236}">
                      <a16:creationId xmlns:a16="http://schemas.microsoft.com/office/drawing/2014/main" id="{00000000-0008-0000-0000-000055000000}"/>
                    </a:ext>
                  </a:extLst>
                </xdr:cNvPr>
                <xdr:cNvSpPr/>
              </xdr:nvSpPr>
              <xdr:spPr>
                <a:xfrm>
                  <a:off x="11410950" y="6896100"/>
                  <a:ext cx="1260564" cy="0"/>
                </a:xfrm>
                <a:custGeom>
                  <a:avLst/>
                  <a:gdLst>
                    <a:gd name="f0" fmla="val 10800000"/>
                    <a:gd name="f1" fmla="val 5400000"/>
                    <a:gd name="f2" fmla="val 180"/>
                    <a:gd name="f3" fmla="val w"/>
                    <a:gd name="f4" fmla="val h"/>
                    <a:gd name="f5" fmla="val ss"/>
                    <a:gd name="f6" fmla="val 0"/>
                    <a:gd name="f7" fmla="+- 0 0 -180"/>
                    <a:gd name="f8" fmla="+- 0 0 -360"/>
                    <a:gd name="f9" fmla="abs f3"/>
                    <a:gd name="f10" fmla="abs f4"/>
                    <a:gd name="f11" fmla="abs f5"/>
                    <a:gd name="f12" fmla="*/ f7 f0 1"/>
                    <a:gd name="f13" fmla="*/ f8 f0 1"/>
                    <a:gd name="f14" fmla="?: f9 f3 1"/>
                    <a:gd name="f15" fmla="?: f10 f4 1"/>
                    <a:gd name="f16" fmla="?: f11 f5 1"/>
                    <a:gd name="f17" fmla="*/ f12 1 f2"/>
                    <a:gd name="f18" fmla="*/ f13 1 f2"/>
                    <a:gd name="f19" fmla="*/ f14 1 21600"/>
                    <a:gd name="f20" fmla="*/ f15 1 21600"/>
                    <a:gd name="f21" fmla="*/ 21600 f14 1"/>
                    <a:gd name="f22" fmla="*/ 21600 f15 1"/>
                    <a:gd name="f23" fmla="+- f17 0 f1"/>
                    <a:gd name="f24" fmla="+- f18 0 f1"/>
                    <a:gd name="f25" fmla="min f20 f19"/>
                    <a:gd name="f26" fmla="*/ f21 1 f16"/>
                    <a:gd name="f27" fmla="*/ f22 1 f16"/>
                    <a:gd name="f28" fmla="val f26"/>
                    <a:gd name="f29" fmla="val f27"/>
                    <a:gd name="f30" fmla="*/ f6 f25 1"/>
                    <a:gd name="f31" fmla="*/ f28 f25 1"/>
                    <a:gd name="f32" fmla="*/ f29 f25 1"/>
                  </a:gdLst>
                  <a:ahLst/>
                  <a:cxnLst>
                    <a:cxn ang="3cd4">
                      <a:pos x="hc" y="t"/>
                    </a:cxn>
                    <a:cxn ang="0">
                      <a:pos x="r" y="vc"/>
                    </a:cxn>
                    <a:cxn ang="cd4">
                      <a:pos x="hc" y="b"/>
                    </a:cxn>
                    <a:cxn ang="cd2">
                      <a:pos x="l" y="vc"/>
                    </a:cxn>
                    <a:cxn ang="f23">
                      <a:pos x="f30" y="f30"/>
                    </a:cxn>
                    <a:cxn ang="f24">
                      <a:pos x="f31" y="f32"/>
                    </a:cxn>
                  </a:cxnLst>
                  <a:rect l="f30" t="f30" r="f31" b="f32"/>
                  <a:pathLst>
                    <a:path>
                      <a:moveTo>
                        <a:pt x="f30" y="f30"/>
                      </a:moveTo>
                      <a:lnTo>
                        <a:pt x="f31" y="f32"/>
                      </a:lnTo>
                    </a:path>
                  </a:pathLst>
                </a:custGeom>
                <a:noFill/>
                <a:ln w="9528" cap="flat">
                  <a:solidFill>
                    <a:srgbClr val="FF0000"/>
                  </a:solidFill>
                  <a:prstDash val="solid"/>
                  <a:round/>
                </a:ln>
              </xdr:spPr>
              <xdr:txBody>
                <a:bodyPr vert="horz" wrap="square" lIns="0" tIns="0" rIns="0" bIns="0" anchor="t" anchorCtr="0" compatLnSpc="0">
                  <a:noAutofit/>
                </a:bodyPr>
                <a:lstStyle/>
                <a:p>
                  <a:pPr marL="0" marR="0" lvl="0" indent="0" defTabSz="914400" rtl="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None/>
                    <a:tabLst/>
                    <a:defRPr sz="1800" b="0" i="0" u="none" strike="noStrike" kern="0" cap="none" spc="0" baseline="0">
                      <a:solidFill>
                        <a:srgbClr val="000000"/>
                      </a:solidFill>
                      <a:uFillTx/>
                    </a:defRPr>
                  </a:pPr>
                  <a:endParaRPr lang="en-US" sz="1100" b="0" i="0" u="none" strike="noStrike" kern="0" cap="none" spc="0" baseline="0">
                    <a:solidFill>
                      <a:srgbClr val="000000"/>
                    </a:solidFill>
                    <a:uFillTx/>
                    <a:latin typeface="Calibri"/>
                    <a:ea typeface="新細明體" pitchFamily="18"/>
                  </a:endParaRPr>
                </a:p>
              </xdr:txBody>
            </xdr:sp>
            <xdr:sp macro="" textlink="">
              <xdr:nvSpPr>
                <xdr:cNvPr id="86" name="Line 17">
                  <a:extLst>
                    <a:ext uri="{FF2B5EF4-FFF2-40B4-BE49-F238E27FC236}">
                      <a16:creationId xmlns:a16="http://schemas.microsoft.com/office/drawing/2014/main" id="{00000000-0008-0000-0000-000056000000}"/>
                    </a:ext>
                  </a:extLst>
                </xdr:cNvPr>
                <xdr:cNvSpPr/>
              </xdr:nvSpPr>
              <xdr:spPr>
                <a:xfrm flipV="1">
                  <a:off x="11412888" y="7124700"/>
                  <a:ext cx="673200" cy="0"/>
                </a:xfrm>
                <a:custGeom>
                  <a:avLst/>
                  <a:gdLst>
                    <a:gd name="f0" fmla="val 10800000"/>
                    <a:gd name="f1" fmla="val 5400000"/>
                    <a:gd name="f2" fmla="val 180"/>
                    <a:gd name="f3" fmla="val w"/>
                    <a:gd name="f4" fmla="val h"/>
                    <a:gd name="f5" fmla="val ss"/>
                    <a:gd name="f6" fmla="val 0"/>
                    <a:gd name="f7" fmla="+- 0 0 -180"/>
                    <a:gd name="f8" fmla="+- 0 0 -360"/>
                    <a:gd name="f9" fmla="abs f3"/>
                    <a:gd name="f10" fmla="abs f4"/>
                    <a:gd name="f11" fmla="abs f5"/>
                    <a:gd name="f12" fmla="*/ f7 f0 1"/>
                    <a:gd name="f13" fmla="*/ f8 f0 1"/>
                    <a:gd name="f14" fmla="?: f9 f3 1"/>
                    <a:gd name="f15" fmla="?: f10 f4 1"/>
                    <a:gd name="f16" fmla="?: f11 f5 1"/>
                    <a:gd name="f17" fmla="*/ f12 1 f2"/>
                    <a:gd name="f18" fmla="*/ f13 1 f2"/>
                    <a:gd name="f19" fmla="*/ f14 1 21600"/>
                    <a:gd name="f20" fmla="*/ f15 1 21600"/>
                    <a:gd name="f21" fmla="*/ 21600 f14 1"/>
                    <a:gd name="f22" fmla="*/ 21600 f15 1"/>
                    <a:gd name="f23" fmla="+- f17 0 f1"/>
                    <a:gd name="f24" fmla="+- f18 0 f1"/>
                    <a:gd name="f25" fmla="min f20 f19"/>
                    <a:gd name="f26" fmla="*/ f21 1 f16"/>
                    <a:gd name="f27" fmla="*/ f22 1 f16"/>
                    <a:gd name="f28" fmla="val f26"/>
                    <a:gd name="f29" fmla="val f27"/>
                    <a:gd name="f30" fmla="*/ f6 f25 1"/>
                    <a:gd name="f31" fmla="*/ f28 f25 1"/>
                    <a:gd name="f32" fmla="*/ f29 f25 1"/>
                  </a:gdLst>
                  <a:ahLst/>
                  <a:cxnLst>
                    <a:cxn ang="3cd4">
                      <a:pos x="hc" y="t"/>
                    </a:cxn>
                    <a:cxn ang="0">
                      <a:pos x="r" y="vc"/>
                    </a:cxn>
                    <a:cxn ang="cd4">
                      <a:pos x="hc" y="b"/>
                    </a:cxn>
                    <a:cxn ang="cd2">
                      <a:pos x="l" y="vc"/>
                    </a:cxn>
                    <a:cxn ang="f23">
                      <a:pos x="f30" y="f30"/>
                    </a:cxn>
                    <a:cxn ang="f24">
                      <a:pos x="f31" y="f32"/>
                    </a:cxn>
                  </a:cxnLst>
                  <a:rect l="f30" t="f30" r="f31" b="f32"/>
                  <a:pathLst>
                    <a:path>
                      <a:moveTo>
                        <a:pt x="f30" y="f30"/>
                      </a:moveTo>
                      <a:lnTo>
                        <a:pt x="f31" y="f32"/>
                      </a:lnTo>
                    </a:path>
                  </a:pathLst>
                </a:custGeom>
                <a:noFill/>
                <a:ln w="9528" cap="flat">
                  <a:solidFill>
                    <a:srgbClr val="000000"/>
                  </a:solidFill>
                  <a:prstDash val="solid"/>
                  <a:round/>
                </a:ln>
              </xdr:spPr>
              <xdr:txBody>
                <a:bodyPr vert="horz" wrap="square" lIns="0" tIns="0" rIns="0" bIns="0" anchor="t" anchorCtr="0" compatLnSpc="0">
                  <a:noAutofit/>
                </a:bodyPr>
                <a:lstStyle/>
                <a:p>
                  <a:pPr marL="0" marR="0" lvl="0" indent="0" defTabSz="914400" rtl="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None/>
                    <a:tabLst/>
                    <a:defRPr sz="1800" b="0" i="0" u="none" strike="noStrike" kern="0" cap="none" spc="0" baseline="0">
                      <a:solidFill>
                        <a:srgbClr val="000000"/>
                      </a:solidFill>
                      <a:uFillTx/>
                    </a:defRPr>
                  </a:pPr>
                  <a:endParaRPr lang="en-US" sz="1100" b="0" i="0" u="none" strike="noStrike" kern="0" cap="none" spc="0" baseline="0">
                    <a:solidFill>
                      <a:srgbClr val="000000"/>
                    </a:solidFill>
                    <a:uFillTx/>
                    <a:latin typeface="Calibri"/>
                    <a:ea typeface="新細明體" pitchFamily="18"/>
                  </a:endParaRPr>
                </a:p>
              </xdr:txBody>
            </xdr:sp>
            <xdr:sp macro="" textlink="">
              <xdr:nvSpPr>
                <xdr:cNvPr id="117" name="Line 19">
                  <a:extLst>
                    <a:ext uri="{FF2B5EF4-FFF2-40B4-BE49-F238E27FC236}">
                      <a16:creationId xmlns:a16="http://schemas.microsoft.com/office/drawing/2014/main" id="{00000000-0008-0000-0000-000075000000}"/>
                    </a:ext>
                  </a:extLst>
                </xdr:cNvPr>
                <xdr:cNvSpPr/>
              </xdr:nvSpPr>
              <xdr:spPr>
                <a:xfrm>
                  <a:off x="10906125" y="9182100"/>
                  <a:ext cx="1944000" cy="0"/>
                </a:xfrm>
                <a:custGeom>
                  <a:avLst/>
                  <a:gdLst>
                    <a:gd name="f0" fmla="val 10800000"/>
                    <a:gd name="f1" fmla="val 5400000"/>
                    <a:gd name="f2" fmla="val 180"/>
                    <a:gd name="f3" fmla="val w"/>
                    <a:gd name="f4" fmla="val h"/>
                    <a:gd name="f5" fmla="val ss"/>
                    <a:gd name="f6" fmla="val 0"/>
                    <a:gd name="f7" fmla="+- 0 0 -180"/>
                    <a:gd name="f8" fmla="+- 0 0 -360"/>
                    <a:gd name="f9" fmla="abs f3"/>
                    <a:gd name="f10" fmla="abs f4"/>
                    <a:gd name="f11" fmla="abs f5"/>
                    <a:gd name="f12" fmla="*/ f7 f0 1"/>
                    <a:gd name="f13" fmla="*/ f8 f0 1"/>
                    <a:gd name="f14" fmla="?: f9 f3 1"/>
                    <a:gd name="f15" fmla="?: f10 f4 1"/>
                    <a:gd name="f16" fmla="?: f11 f5 1"/>
                    <a:gd name="f17" fmla="*/ f12 1 f2"/>
                    <a:gd name="f18" fmla="*/ f13 1 f2"/>
                    <a:gd name="f19" fmla="*/ f14 1 21600"/>
                    <a:gd name="f20" fmla="*/ f15 1 21600"/>
                    <a:gd name="f21" fmla="*/ 21600 f14 1"/>
                    <a:gd name="f22" fmla="*/ 21600 f15 1"/>
                    <a:gd name="f23" fmla="+- f17 0 f1"/>
                    <a:gd name="f24" fmla="+- f18 0 f1"/>
                    <a:gd name="f25" fmla="min f20 f19"/>
                    <a:gd name="f26" fmla="*/ f21 1 f16"/>
                    <a:gd name="f27" fmla="*/ f22 1 f16"/>
                    <a:gd name="f28" fmla="val f26"/>
                    <a:gd name="f29" fmla="val f27"/>
                    <a:gd name="f30" fmla="*/ f6 f25 1"/>
                    <a:gd name="f31" fmla="*/ f28 f25 1"/>
                    <a:gd name="f32" fmla="*/ f29 f25 1"/>
                  </a:gdLst>
                  <a:ahLst/>
                  <a:cxnLst>
                    <a:cxn ang="3cd4">
                      <a:pos x="hc" y="t"/>
                    </a:cxn>
                    <a:cxn ang="0">
                      <a:pos x="r" y="vc"/>
                    </a:cxn>
                    <a:cxn ang="cd4">
                      <a:pos x="hc" y="b"/>
                    </a:cxn>
                    <a:cxn ang="cd2">
                      <a:pos x="l" y="vc"/>
                    </a:cxn>
                    <a:cxn ang="f23">
                      <a:pos x="f30" y="f30"/>
                    </a:cxn>
                    <a:cxn ang="f24">
                      <a:pos x="f31" y="f32"/>
                    </a:cxn>
                  </a:cxnLst>
                  <a:rect l="f30" t="f30" r="f31" b="f32"/>
                  <a:pathLst>
                    <a:path>
                      <a:moveTo>
                        <a:pt x="f30" y="f30"/>
                      </a:moveTo>
                      <a:lnTo>
                        <a:pt x="f31" y="f32"/>
                      </a:lnTo>
                    </a:path>
                  </a:pathLst>
                </a:custGeom>
                <a:noFill/>
                <a:ln w="9528" cap="flat">
                  <a:solidFill>
                    <a:srgbClr val="000000"/>
                  </a:solidFill>
                  <a:prstDash val="solid"/>
                  <a:round/>
                  <a:tailEnd type="arrow"/>
                </a:ln>
              </xdr:spPr>
              <xdr:txBody>
                <a:bodyPr vert="horz" wrap="square" lIns="0" tIns="0" rIns="0" bIns="0" anchor="t" anchorCtr="0" compatLnSpc="0">
                  <a:noAutofit/>
                </a:bodyPr>
                <a:lstStyle/>
                <a:p>
                  <a:pPr marL="0" marR="0" lvl="0" indent="0" defTabSz="914400" rtl="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None/>
                    <a:tabLst/>
                    <a:defRPr sz="1800" b="0" i="0" u="none" strike="noStrike" kern="0" cap="none" spc="0" baseline="0">
                      <a:solidFill>
                        <a:srgbClr val="000000"/>
                      </a:solidFill>
                      <a:uFillTx/>
                    </a:defRPr>
                  </a:pPr>
                  <a:endParaRPr lang="en-US" sz="1100" b="0" i="0" u="none" strike="noStrike" kern="0" cap="none" spc="0" baseline="0">
                    <a:solidFill>
                      <a:srgbClr val="000000"/>
                    </a:solidFill>
                    <a:uFillTx/>
                    <a:latin typeface="Calibri"/>
                    <a:ea typeface="新細明體" pitchFamily="18"/>
                  </a:endParaRPr>
                </a:p>
              </xdr:txBody>
            </xdr:sp>
            <xdr:sp macro="" textlink="">
              <xdr:nvSpPr>
                <xdr:cNvPr id="110" name="Line 20">
                  <a:extLst>
                    <a:ext uri="{FF2B5EF4-FFF2-40B4-BE49-F238E27FC236}">
                      <a16:creationId xmlns:a16="http://schemas.microsoft.com/office/drawing/2014/main" id="{00000000-0008-0000-0000-00006E000000}"/>
                    </a:ext>
                  </a:extLst>
                </xdr:cNvPr>
                <xdr:cNvSpPr/>
              </xdr:nvSpPr>
              <xdr:spPr>
                <a:xfrm>
                  <a:off x="12077700" y="8610600"/>
                  <a:ext cx="0" cy="579665"/>
                </a:xfrm>
                <a:custGeom>
                  <a:avLst/>
                  <a:gdLst>
                    <a:gd name="f0" fmla="val 10800000"/>
                    <a:gd name="f1" fmla="val 5400000"/>
                    <a:gd name="f2" fmla="val 180"/>
                    <a:gd name="f3" fmla="val w"/>
                    <a:gd name="f4" fmla="val h"/>
                    <a:gd name="f5" fmla="val ss"/>
                    <a:gd name="f6" fmla="val 0"/>
                    <a:gd name="f7" fmla="+- 0 0 -180"/>
                    <a:gd name="f8" fmla="+- 0 0 -360"/>
                    <a:gd name="f9" fmla="abs f3"/>
                    <a:gd name="f10" fmla="abs f4"/>
                    <a:gd name="f11" fmla="abs f5"/>
                    <a:gd name="f12" fmla="*/ f7 f0 1"/>
                    <a:gd name="f13" fmla="*/ f8 f0 1"/>
                    <a:gd name="f14" fmla="?: f9 f3 1"/>
                    <a:gd name="f15" fmla="?: f10 f4 1"/>
                    <a:gd name="f16" fmla="?: f11 f5 1"/>
                    <a:gd name="f17" fmla="*/ f12 1 f2"/>
                    <a:gd name="f18" fmla="*/ f13 1 f2"/>
                    <a:gd name="f19" fmla="*/ f14 1 21600"/>
                    <a:gd name="f20" fmla="*/ f15 1 21600"/>
                    <a:gd name="f21" fmla="*/ 21600 f14 1"/>
                    <a:gd name="f22" fmla="*/ 21600 f15 1"/>
                    <a:gd name="f23" fmla="+- f17 0 f1"/>
                    <a:gd name="f24" fmla="+- f18 0 f1"/>
                    <a:gd name="f25" fmla="min f20 f19"/>
                    <a:gd name="f26" fmla="*/ f21 1 f16"/>
                    <a:gd name="f27" fmla="*/ f22 1 f16"/>
                    <a:gd name="f28" fmla="val f26"/>
                    <a:gd name="f29" fmla="val f27"/>
                    <a:gd name="f30" fmla="*/ f6 f25 1"/>
                    <a:gd name="f31" fmla="*/ f28 f25 1"/>
                    <a:gd name="f32" fmla="*/ f29 f25 1"/>
                  </a:gdLst>
                  <a:ahLst/>
                  <a:cxnLst>
                    <a:cxn ang="3cd4">
                      <a:pos x="hc" y="t"/>
                    </a:cxn>
                    <a:cxn ang="0">
                      <a:pos x="r" y="vc"/>
                    </a:cxn>
                    <a:cxn ang="cd4">
                      <a:pos x="hc" y="b"/>
                    </a:cxn>
                    <a:cxn ang="cd2">
                      <a:pos x="l" y="vc"/>
                    </a:cxn>
                    <a:cxn ang="f23">
                      <a:pos x="f30" y="f30"/>
                    </a:cxn>
                    <a:cxn ang="f24">
                      <a:pos x="f31" y="f32"/>
                    </a:cxn>
                  </a:cxnLst>
                  <a:rect l="f30" t="f30" r="f31" b="f32"/>
                  <a:pathLst>
                    <a:path>
                      <a:moveTo>
                        <a:pt x="f30" y="f30"/>
                      </a:moveTo>
                      <a:lnTo>
                        <a:pt x="f31" y="f32"/>
                      </a:lnTo>
                    </a:path>
                  </a:pathLst>
                </a:custGeom>
                <a:noFill/>
                <a:ln w="9528" cap="flat">
                  <a:solidFill>
                    <a:srgbClr val="000000"/>
                  </a:solidFill>
                  <a:prstDash val="solid"/>
                  <a:round/>
                  <a:tailEnd type="arrow"/>
                </a:ln>
              </xdr:spPr>
              <xdr:txBody>
                <a:bodyPr vert="horz" wrap="square" lIns="0" tIns="0" rIns="0" bIns="0" anchor="t" anchorCtr="0" compatLnSpc="0">
                  <a:noAutofit/>
                </a:bodyPr>
                <a:lstStyle/>
                <a:p>
                  <a:pPr marL="0" marR="0" lvl="0" indent="0" defTabSz="914400" rtl="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None/>
                    <a:tabLst/>
                    <a:defRPr sz="1800" b="0" i="0" u="none" strike="noStrike" kern="0" cap="none" spc="0" baseline="0">
                      <a:solidFill>
                        <a:srgbClr val="000000"/>
                      </a:solidFill>
                      <a:uFillTx/>
                    </a:defRPr>
                  </a:pPr>
                  <a:endParaRPr lang="en-US" sz="1100" b="0" i="0" u="none" strike="noStrike" kern="0" cap="none" spc="0" baseline="0">
                    <a:solidFill>
                      <a:srgbClr val="000000"/>
                    </a:solidFill>
                    <a:uFillTx/>
                    <a:latin typeface="Calibri"/>
                    <a:ea typeface="新細明體" pitchFamily="18"/>
                  </a:endParaRPr>
                </a:p>
              </xdr:txBody>
            </xdr:sp>
            <xdr:sp macro="" textlink="">
              <xdr:nvSpPr>
                <xdr:cNvPr id="122" name="Line 41">
                  <a:extLst>
                    <a:ext uri="{FF2B5EF4-FFF2-40B4-BE49-F238E27FC236}">
                      <a16:creationId xmlns:a16="http://schemas.microsoft.com/office/drawing/2014/main" id="{00000000-0008-0000-0000-00007A000000}"/>
                    </a:ext>
                  </a:extLst>
                </xdr:cNvPr>
                <xdr:cNvSpPr/>
              </xdr:nvSpPr>
              <xdr:spPr>
                <a:xfrm flipV="1">
                  <a:off x="11418566" y="9867900"/>
                  <a:ext cx="640400" cy="0"/>
                </a:xfrm>
                <a:custGeom>
                  <a:avLst/>
                  <a:gdLst>
                    <a:gd name="f0" fmla="val 10800000"/>
                    <a:gd name="f1" fmla="val 5400000"/>
                    <a:gd name="f2" fmla="val 180"/>
                    <a:gd name="f3" fmla="val w"/>
                    <a:gd name="f4" fmla="val h"/>
                    <a:gd name="f5" fmla="val ss"/>
                    <a:gd name="f6" fmla="val 0"/>
                    <a:gd name="f7" fmla="+- 0 0 -180"/>
                    <a:gd name="f8" fmla="+- 0 0 -360"/>
                    <a:gd name="f9" fmla="abs f3"/>
                    <a:gd name="f10" fmla="abs f4"/>
                    <a:gd name="f11" fmla="abs f5"/>
                    <a:gd name="f12" fmla="*/ f7 f0 1"/>
                    <a:gd name="f13" fmla="*/ f8 f0 1"/>
                    <a:gd name="f14" fmla="?: f9 f3 1"/>
                    <a:gd name="f15" fmla="?: f10 f4 1"/>
                    <a:gd name="f16" fmla="?: f11 f5 1"/>
                    <a:gd name="f17" fmla="*/ f12 1 f2"/>
                    <a:gd name="f18" fmla="*/ f13 1 f2"/>
                    <a:gd name="f19" fmla="*/ f14 1 21600"/>
                    <a:gd name="f20" fmla="*/ f15 1 21600"/>
                    <a:gd name="f21" fmla="*/ 21600 f14 1"/>
                    <a:gd name="f22" fmla="*/ 21600 f15 1"/>
                    <a:gd name="f23" fmla="+- f17 0 f1"/>
                    <a:gd name="f24" fmla="+- f18 0 f1"/>
                    <a:gd name="f25" fmla="min f20 f19"/>
                    <a:gd name="f26" fmla="*/ f21 1 f16"/>
                    <a:gd name="f27" fmla="*/ f22 1 f16"/>
                    <a:gd name="f28" fmla="val f26"/>
                    <a:gd name="f29" fmla="val f27"/>
                    <a:gd name="f30" fmla="*/ f6 f25 1"/>
                    <a:gd name="f31" fmla="*/ f28 f25 1"/>
                    <a:gd name="f32" fmla="*/ f29 f25 1"/>
                  </a:gdLst>
                  <a:ahLst/>
                  <a:cxnLst>
                    <a:cxn ang="3cd4">
                      <a:pos x="hc" y="t"/>
                    </a:cxn>
                    <a:cxn ang="0">
                      <a:pos x="r" y="vc"/>
                    </a:cxn>
                    <a:cxn ang="cd4">
                      <a:pos x="hc" y="b"/>
                    </a:cxn>
                    <a:cxn ang="cd2">
                      <a:pos x="l" y="vc"/>
                    </a:cxn>
                    <a:cxn ang="f23">
                      <a:pos x="f30" y="f30"/>
                    </a:cxn>
                    <a:cxn ang="f24">
                      <a:pos x="f31" y="f32"/>
                    </a:cxn>
                  </a:cxnLst>
                  <a:rect l="f30" t="f30" r="f31" b="f32"/>
                  <a:pathLst>
                    <a:path>
                      <a:moveTo>
                        <a:pt x="f30" y="f30"/>
                      </a:moveTo>
                      <a:lnTo>
                        <a:pt x="f31" y="f32"/>
                      </a:lnTo>
                    </a:path>
                  </a:pathLst>
                </a:custGeom>
                <a:noFill/>
                <a:ln w="9528" cap="flat">
                  <a:solidFill>
                    <a:srgbClr val="000000"/>
                  </a:solidFill>
                  <a:prstDash val="solid"/>
                  <a:round/>
                </a:ln>
              </xdr:spPr>
              <xdr:txBody>
                <a:bodyPr vert="horz" wrap="square" lIns="0" tIns="0" rIns="0" bIns="0" anchor="t" anchorCtr="0" compatLnSpc="0">
                  <a:noAutofit/>
                </a:bodyPr>
                <a:lstStyle/>
                <a:p>
                  <a:pPr marL="0" marR="0" lvl="0" indent="0" defTabSz="914400" rtl="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None/>
                    <a:tabLst/>
                    <a:defRPr sz="1800" b="0" i="0" u="none" strike="noStrike" kern="0" cap="none" spc="0" baseline="0">
                      <a:solidFill>
                        <a:srgbClr val="000000"/>
                      </a:solidFill>
                      <a:uFillTx/>
                    </a:defRPr>
                  </a:pPr>
                  <a:endParaRPr lang="en-US" sz="1100" b="0" i="0" u="none" strike="noStrike" kern="0" cap="none" spc="0" baseline="0">
                    <a:solidFill>
                      <a:srgbClr val="000000"/>
                    </a:solidFill>
                    <a:uFillTx/>
                    <a:latin typeface="Calibri"/>
                    <a:ea typeface="新細明體" pitchFamily="18"/>
                  </a:endParaRPr>
                </a:p>
              </xdr:txBody>
            </xdr:sp>
            <xdr:sp macro="" textlink="">
              <xdr:nvSpPr>
                <xdr:cNvPr id="118" name="Line 42">
                  <a:extLst>
                    <a:ext uri="{FF2B5EF4-FFF2-40B4-BE49-F238E27FC236}">
                      <a16:creationId xmlns:a16="http://schemas.microsoft.com/office/drawing/2014/main" id="{00000000-0008-0000-0000-000076000000}"/>
                    </a:ext>
                  </a:extLst>
                </xdr:cNvPr>
                <xdr:cNvSpPr/>
              </xdr:nvSpPr>
              <xdr:spPr>
                <a:xfrm>
                  <a:off x="12077696" y="9163050"/>
                  <a:ext cx="0" cy="683623"/>
                </a:xfrm>
                <a:custGeom>
                  <a:avLst/>
                  <a:gdLst>
                    <a:gd name="f0" fmla="val 10800000"/>
                    <a:gd name="f1" fmla="val 5400000"/>
                    <a:gd name="f2" fmla="val 180"/>
                    <a:gd name="f3" fmla="val w"/>
                    <a:gd name="f4" fmla="val h"/>
                    <a:gd name="f5" fmla="val ss"/>
                    <a:gd name="f6" fmla="val 0"/>
                    <a:gd name="f7" fmla="+- 0 0 -180"/>
                    <a:gd name="f8" fmla="+- 0 0 -360"/>
                    <a:gd name="f9" fmla="abs f3"/>
                    <a:gd name="f10" fmla="abs f4"/>
                    <a:gd name="f11" fmla="abs f5"/>
                    <a:gd name="f12" fmla="*/ f7 f0 1"/>
                    <a:gd name="f13" fmla="*/ f8 f0 1"/>
                    <a:gd name="f14" fmla="?: f9 f3 1"/>
                    <a:gd name="f15" fmla="?: f10 f4 1"/>
                    <a:gd name="f16" fmla="?: f11 f5 1"/>
                    <a:gd name="f17" fmla="*/ f12 1 f2"/>
                    <a:gd name="f18" fmla="*/ f13 1 f2"/>
                    <a:gd name="f19" fmla="*/ f14 1 21600"/>
                    <a:gd name="f20" fmla="*/ f15 1 21600"/>
                    <a:gd name="f21" fmla="*/ 21600 f14 1"/>
                    <a:gd name="f22" fmla="*/ 21600 f15 1"/>
                    <a:gd name="f23" fmla="+- f17 0 f1"/>
                    <a:gd name="f24" fmla="+- f18 0 f1"/>
                    <a:gd name="f25" fmla="min f20 f19"/>
                    <a:gd name="f26" fmla="*/ f21 1 f16"/>
                    <a:gd name="f27" fmla="*/ f22 1 f16"/>
                    <a:gd name="f28" fmla="val f26"/>
                    <a:gd name="f29" fmla="val f27"/>
                    <a:gd name="f30" fmla="*/ f6 f25 1"/>
                    <a:gd name="f31" fmla="*/ f28 f25 1"/>
                    <a:gd name="f32" fmla="*/ f29 f25 1"/>
                  </a:gdLst>
                  <a:ahLst/>
                  <a:cxnLst>
                    <a:cxn ang="3cd4">
                      <a:pos x="hc" y="t"/>
                    </a:cxn>
                    <a:cxn ang="0">
                      <a:pos x="r" y="vc"/>
                    </a:cxn>
                    <a:cxn ang="cd4">
                      <a:pos x="hc" y="b"/>
                    </a:cxn>
                    <a:cxn ang="cd2">
                      <a:pos x="l" y="vc"/>
                    </a:cxn>
                    <a:cxn ang="f23">
                      <a:pos x="f30" y="f30"/>
                    </a:cxn>
                    <a:cxn ang="f24">
                      <a:pos x="f31" y="f32"/>
                    </a:cxn>
                  </a:cxnLst>
                  <a:rect l="f30" t="f30" r="f31" b="f32"/>
                  <a:pathLst>
                    <a:path>
                      <a:moveTo>
                        <a:pt x="f30" y="f30"/>
                      </a:moveTo>
                      <a:lnTo>
                        <a:pt x="f31" y="f32"/>
                      </a:lnTo>
                    </a:path>
                  </a:pathLst>
                </a:custGeom>
                <a:noFill/>
                <a:ln w="9528" cap="flat">
                  <a:solidFill>
                    <a:srgbClr val="000000"/>
                  </a:solidFill>
                  <a:prstDash val="solid"/>
                  <a:round/>
                  <a:headEnd type="arrow"/>
                </a:ln>
              </xdr:spPr>
              <xdr:txBody>
                <a:bodyPr vert="horz" wrap="square" lIns="0" tIns="0" rIns="0" bIns="0" anchor="t" anchorCtr="0" compatLnSpc="0">
                  <a:noAutofit/>
                </a:bodyPr>
                <a:lstStyle/>
                <a:p>
                  <a:pPr marL="0" marR="0" lvl="0" indent="0" defTabSz="914400" rtl="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None/>
                    <a:tabLst/>
                    <a:defRPr sz="1800" b="0" i="0" u="none" strike="noStrike" kern="0" cap="none" spc="0" baseline="0">
                      <a:solidFill>
                        <a:srgbClr val="000000"/>
                      </a:solidFill>
                      <a:uFillTx/>
                    </a:defRPr>
                  </a:pPr>
                  <a:endParaRPr lang="en-US" sz="1100" b="0" i="0" u="none" strike="noStrike" kern="0" cap="none" spc="0" baseline="0">
                    <a:solidFill>
                      <a:srgbClr val="000000"/>
                    </a:solidFill>
                    <a:uFillTx/>
                    <a:latin typeface="Calibri"/>
                    <a:ea typeface="新細明體" pitchFamily="18"/>
                  </a:endParaRPr>
                </a:p>
              </xdr:txBody>
            </xdr:sp>
            <xdr:sp macro="" textlink="">
              <xdr:nvSpPr>
                <xdr:cNvPr id="111" name="Line 67">
                  <a:extLst>
                    <a:ext uri="{FF2B5EF4-FFF2-40B4-BE49-F238E27FC236}">
                      <a16:creationId xmlns:a16="http://schemas.microsoft.com/office/drawing/2014/main" id="{00000000-0008-0000-0000-00006F000000}"/>
                    </a:ext>
                  </a:extLst>
                </xdr:cNvPr>
                <xdr:cNvSpPr/>
              </xdr:nvSpPr>
              <xdr:spPr>
                <a:xfrm>
                  <a:off x="12957337" y="8496300"/>
                  <a:ext cx="1053352" cy="0"/>
                </a:xfrm>
                <a:custGeom>
                  <a:avLst/>
                  <a:gdLst>
                    <a:gd name="f0" fmla="val 10800000"/>
                    <a:gd name="f1" fmla="val 5400000"/>
                    <a:gd name="f2" fmla="val 180"/>
                    <a:gd name="f3" fmla="val w"/>
                    <a:gd name="f4" fmla="val h"/>
                    <a:gd name="f5" fmla="val ss"/>
                    <a:gd name="f6" fmla="val 0"/>
                    <a:gd name="f7" fmla="+- 0 0 -180"/>
                    <a:gd name="f8" fmla="+- 0 0 -360"/>
                    <a:gd name="f9" fmla="abs f3"/>
                    <a:gd name="f10" fmla="abs f4"/>
                    <a:gd name="f11" fmla="abs f5"/>
                    <a:gd name="f12" fmla="*/ f7 f0 1"/>
                    <a:gd name="f13" fmla="*/ f8 f0 1"/>
                    <a:gd name="f14" fmla="?: f9 f3 1"/>
                    <a:gd name="f15" fmla="?: f10 f4 1"/>
                    <a:gd name="f16" fmla="?: f11 f5 1"/>
                    <a:gd name="f17" fmla="*/ f12 1 f2"/>
                    <a:gd name="f18" fmla="*/ f13 1 f2"/>
                    <a:gd name="f19" fmla="*/ f14 1 21600"/>
                    <a:gd name="f20" fmla="*/ f15 1 21600"/>
                    <a:gd name="f21" fmla="*/ 21600 f14 1"/>
                    <a:gd name="f22" fmla="*/ 21600 f15 1"/>
                    <a:gd name="f23" fmla="+- f17 0 f1"/>
                    <a:gd name="f24" fmla="+- f18 0 f1"/>
                    <a:gd name="f25" fmla="min f20 f19"/>
                    <a:gd name="f26" fmla="*/ f21 1 f16"/>
                    <a:gd name="f27" fmla="*/ f22 1 f16"/>
                    <a:gd name="f28" fmla="val f26"/>
                    <a:gd name="f29" fmla="val f27"/>
                    <a:gd name="f30" fmla="*/ f6 f25 1"/>
                    <a:gd name="f31" fmla="*/ f28 f25 1"/>
                    <a:gd name="f32" fmla="*/ f29 f25 1"/>
                  </a:gdLst>
                  <a:ahLst/>
                  <a:cxnLst>
                    <a:cxn ang="3cd4">
                      <a:pos x="hc" y="t"/>
                    </a:cxn>
                    <a:cxn ang="0">
                      <a:pos x="r" y="vc"/>
                    </a:cxn>
                    <a:cxn ang="cd4">
                      <a:pos x="hc" y="b"/>
                    </a:cxn>
                    <a:cxn ang="cd2">
                      <a:pos x="l" y="vc"/>
                    </a:cxn>
                    <a:cxn ang="f23">
                      <a:pos x="f30" y="f30"/>
                    </a:cxn>
                    <a:cxn ang="f24">
                      <a:pos x="f31" y="f32"/>
                    </a:cxn>
                  </a:cxnLst>
                  <a:rect l="f30" t="f30" r="f31" b="f32"/>
                  <a:pathLst>
                    <a:path>
                      <a:moveTo>
                        <a:pt x="f30" y="f30"/>
                      </a:moveTo>
                      <a:lnTo>
                        <a:pt x="f31" y="f32"/>
                      </a:lnTo>
                    </a:path>
                  </a:pathLst>
                </a:custGeom>
                <a:noFill/>
                <a:ln w="9528" cap="flat">
                  <a:solidFill>
                    <a:srgbClr val="FF0000"/>
                  </a:solidFill>
                  <a:prstDash val="solid"/>
                  <a:round/>
                  <a:tailEnd type="arrow"/>
                </a:ln>
              </xdr:spPr>
              <xdr:txBody>
                <a:bodyPr vert="horz" wrap="square" lIns="0" tIns="0" rIns="0" bIns="0" anchor="t" anchorCtr="0" compatLnSpc="0">
                  <a:noAutofit/>
                </a:bodyPr>
                <a:lstStyle/>
                <a:p>
                  <a:pPr marL="0" marR="0" lvl="0" indent="0" defTabSz="914400" rtl="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None/>
                    <a:tabLst/>
                    <a:defRPr sz="1800" b="0" i="0" u="none" strike="noStrike" kern="0" cap="none" spc="0" baseline="0">
                      <a:solidFill>
                        <a:srgbClr val="000000"/>
                      </a:solidFill>
                      <a:uFillTx/>
                    </a:defRPr>
                  </a:pPr>
                  <a:endParaRPr lang="en-US" sz="1100" b="0" i="0" u="none" strike="noStrike" kern="0" cap="none" spc="0" baseline="0">
                    <a:solidFill>
                      <a:srgbClr val="000000"/>
                    </a:solidFill>
                    <a:uFillTx/>
                    <a:latin typeface="Calibri"/>
                    <a:ea typeface="新細明體" pitchFamily="18"/>
                  </a:endParaRPr>
                </a:p>
              </xdr:txBody>
            </xdr:sp>
            <xdr:sp macro="" textlink="">
              <xdr:nvSpPr>
                <xdr:cNvPr id="79" name="Arc 7406">
                  <a:extLst>
                    <a:ext uri="{FF2B5EF4-FFF2-40B4-BE49-F238E27FC236}">
                      <a16:creationId xmlns:a16="http://schemas.microsoft.com/office/drawing/2014/main" id="{00000000-0008-0000-0000-00004F000000}"/>
                    </a:ext>
                  </a:extLst>
                </xdr:cNvPr>
                <xdr:cNvSpPr/>
              </xdr:nvSpPr>
              <xdr:spPr>
                <a:xfrm>
                  <a:off x="12651101" y="6743696"/>
                  <a:ext cx="317315" cy="144776"/>
                </a:xfrm>
                <a:custGeom>
                  <a:avLst/>
                  <a:gdLst>
                    <a:gd name="f0" fmla="val 10800000"/>
                    <a:gd name="f1" fmla="val 5400000"/>
                    <a:gd name="f2" fmla="val 180"/>
                    <a:gd name="f3" fmla="val w"/>
                    <a:gd name="f4" fmla="val h"/>
                    <a:gd name="f5" fmla="val 0"/>
                    <a:gd name="f6" fmla="val 43200"/>
                    <a:gd name="f7" fmla="val 22298"/>
                    <a:gd name="f8" fmla="val 11"/>
                    <a:gd name="f9" fmla="val 22297"/>
                    <a:gd name="f10" fmla="val 3"/>
                    <a:gd name="f11" fmla="val 22065"/>
                    <a:gd name="f12" fmla="val 21832"/>
                    <a:gd name="f13" fmla="val 21600"/>
                    <a:gd name="f14" fmla="val 9670"/>
                    <a:gd name="f15" fmla="val 33529"/>
                    <a:gd name="f16" fmla="+- 0 0 1"/>
                    <a:gd name="f17" fmla="val 43199"/>
                    <a:gd name="f18" fmla="val 21599"/>
                    <a:gd name="f19" fmla="+- 0 0 -90"/>
                    <a:gd name="f20" fmla="*/ f3 1 43200"/>
                    <a:gd name="f21" fmla="*/ f4 1 22298"/>
                    <a:gd name="f22" fmla="+- f7 0 f5"/>
                    <a:gd name="f23" fmla="+- f6 0 f5"/>
                    <a:gd name="f24" fmla="*/ f19 f0 1"/>
                    <a:gd name="f25" fmla="*/ f23 1 43200"/>
                    <a:gd name="f26" fmla="*/ f22 1 22298"/>
                    <a:gd name="f27" fmla="*/ 2147483646 f23 1"/>
                    <a:gd name="f28" fmla="*/ 2147483646 f22 1"/>
                    <a:gd name="f29" fmla="*/ f24 1 f2"/>
                    <a:gd name="f30" fmla="*/ f27 1 43200"/>
                    <a:gd name="f31" fmla="*/ f28 1 22298"/>
                    <a:gd name="f32" fmla="*/ 0 1 f25"/>
                    <a:gd name="f33" fmla="*/ f6 1 f25"/>
                    <a:gd name="f34" fmla="*/ 0 1 f26"/>
                    <a:gd name="f35" fmla="*/ f7 1 f26"/>
                    <a:gd name="f36" fmla="+- f29 0 f1"/>
                    <a:gd name="f37" fmla="*/ f30 1 f25"/>
                    <a:gd name="f38" fmla="*/ f31 1 f26"/>
                    <a:gd name="f39" fmla="*/ f32 f20 1"/>
                    <a:gd name="f40" fmla="*/ f33 f20 1"/>
                    <a:gd name="f41" fmla="*/ f35 f21 1"/>
                    <a:gd name="f42" fmla="*/ f34 f21 1"/>
                    <a:gd name="f43" fmla="*/ f37 f20 1"/>
                    <a:gd name="f44" fmla="*/ f38 f21 1"/>
                  </a:gdLst>
                  <a:ahLst/>
                  <a:cxnLst>
                    <a:cxn ang="3cd4">
                      <a:pos x="hc" y="t"/>
                    </a:cxn>
                    <a:cxn ang="0">
                      <a:pos x="r" y="vc"/>
                    </a:cxn>
                    <a:cxn ang="cd4">
                      <a:pos x="hc" y="b"/>
                    </a:cxn>
                    <a:cxn ang="cd2">
                      <a:pos x="l" y="vc"/>
                    </a:cxn>
                    <a:cxn ang="f36">
                      <a:pos x="f43" y="f44"/>
                    </a:cxn>
                    <a:cxn ang="f36">
                      <a:pos x="f43" y="f44"/>
                    </a:cxn>
                    <a:cxn ang="f36">
                      <a:pos x="f43" y="f44"/>
                    </a:cxn>
                  </a:cxnLst>
                  <a:rect l="f39" t="f42" r="f40" b="f41"/>
                  <a:pathLst>
                    <a:path w="43200" h="22298" fill="none">
                      <a:moveTo>
                        <a:pt x="f8" y="f9"/>
                      </a:moveTo>
                      <a:cubicBezTo>
                        <a:pt x="f10" y="f11"/>
                        <a:pt x="f5" y="f12"/>
                        <a:pt x="f5" y="f13"/>
                      </a:cubicBezTo>
                      <a:cubicBezTo>
                        <a:pt x="f5" y="f14"/>
                        <a:pt x="f14" y="f5"/>
                        <a:pt x="f13" y="f5"/>
                      </a:cubicBezTo>
                      <a:cubicBezTo>
                        <a:pt x="f15" y="f16"/>
                        <a:pt x="f17" y="f14"/>
                        <a:pt x="f6" y="f18"/>
                      </a:cubicBezTo>
                    </a:path>
                    <a:path w="43200" h="22298" stroke="0">
                      <a:moveTo>
                        <a:pt x="f8" y="f9"/>
                      </a:moveTo>
                      <a:cubicBezTo>
                        <a:pt x="f10" y="f11"/>
                        <a:pt x="f5" y="f12"/>
                        <a:pt x="f5" y="f13"/>
                      </a:cubicBezTo>
                      <a:cubicBezTo>
                        <a:pt x="f5" y="f14"/>
                        <a:pt x="f14" y="f5"/>
                        <a:pt x="f13" y="f5"/>
                      </a:cubicBezTo>
                      <a:cubicBezTo>
                        <a:pt x="f15" y="f16"/>
                        <a:pt x="f17" y="f14"/>
                        <a:pt x="f6" y="f18"/>
                      </a:cubicBezTo>
                      <a:lnTo>
                        <a:pt x="f13" y="f13"/>
                      </a:lnTo>
                      <a:lnTo>
                        <a:pt x="f8" y="f9"/>
                      </a:lnTo>
                      <a:close/>
                    </a:path>
                  </a:pathLst>
                </a:custGeom>
                <a:noFill/>
                <a:ln w="9528" cap="flat">
                  <a:solidFill>
                    <a:srgbClr val="FF0000"/>
                  </a:solidFill>
                  <a:prstDash val="solid"/>
                  <a:round/>
                </a:ln>
              </xdr:spPr>
              <xdr:txBody>
                <a:bodyPr vert="horz" wrap="square" lIns="0" tIns="0" rIns="0" bIns="0" anchor="t" anchorCtr="0" compatLnSpc="0">
                  <a:noAutofit/>
                </a:bodyPr>
                <a:lstStyle/>
                <a:p>
                  <a:pPr marL="0" marR="0" lvl="0" indent="0" defTabSz="914400" rtl="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None/>
                    <a:tabLst/>
                    <a:defRPr sz="1800" b="0" i="0" u="none" strike="noStrike" kern="0" cap="none" spc="0" baseline="0">
                      <a:solidFill>
                        <a:srgbClr val="000000"/>
                      </a:solidFill>
                      <a:uFillTx/>
                    </a:defRPr>
                  </a:pPr>
                  <a:endParaRPr lang="en-US" sz="1100" b="0" i="0" u="none" strike="noStrike" kern="0" cap="none" spc="0" baseline="0">
                    <a:solidFill>
                      <a:srgbClr val="000000"/>
                    </a:solidFill>
                    <a:uFillTx/>
                    <a:latin typeface="Calibri"/>
                    <a:ea typeface="新細明體" pitchFamily="18"/>
                  </a:endParaRPr>
                </a:p>
              </xdr:txBody>
            </xdr:sp>
            <xdr:sp macro="" textlink="">
              <xdr:nvSpPr>
                <xdr:cNvPr id="106" name="Arc 7407">
                  <a:extLst>
                    <a:ext uri="{FF2B5EF4-FFF2-40B4-BE49-F238E27FC236}">
                      <a16:creationId xmlns:a16="http://schemas.microsoft.com/office/drawing/2014/main" id="{00000000-0008-0000-0000-00006A000000}"/>
                    </a:ext>
                  </a:extLst>
                </xdr:cNvPr>
                <xdr:cNvSpPr/>
              </xdr:nvSpPr>
              <xdr:spPr>
                <a:xfrm>
                  <a:off x="12651101" y="8351523"/>
                  <a:ext cx="317315" cy="147501"/>
                </a:xfrm>
                <a:custGeom>
                  <a:avLst/>
                  <a:gdLst>
                    <a:gd name="f0" fmla="val 10800000"/>
                    <a:gd name="f1" fmla="val 5400000"/>
                    <a:gd name="f2" fmla="val 180"/>
                    <a:gd name="f3" fmla="val w"/>
                    <a:gd name="f4" fmla="val h"/>
                    <a:gd name="f5" fmla="val 0"/>
                    <a:gd name="f6" fmla="val 43200"/>
                    <a:gd name="f7" fmla="val 22298"/>
                    <a:gd name="f8" fmla="val 11"/>
                    <a:gd name="f9" fmla="val 22297"/>
                    <a:gd name="f10" fmla="val 3"/>
                    <a:gd name="f11" fmla="val 22065"/>
                    <a:gd name="f12" fmla="val 21832"/>
                    <a:gd name="f13" fmla="val 21600"/>
                    <a:gd name="f14" fmla="val 9670"/>
                    <a:gd name="f15" fmla="val 33529"/>
                    <a:gd name="f16" fmla="+- 0 0 1"/>
                    <a:gd name="f17" fmla="val 43199"/>
                    <a:gd name="f18" fmla="val 21599"/>
                    <a:gd name="f19" fmla="+- 0 0 -90"/>
                    <a:gd name="f20" fmla="*/ f3 1 43200"/>
                    <a:gd name="f21" fmla="*/ f4 1 22298"/>
                    <a:gd name="f22" fmla="+- f7 0 f5"/>
                    <a:gd name="f23" fmla="+- f6 0 f5"/>
                    <a:gd name="f24" fmla="*/ f19 f0 1"/>
                    <a:gd name="f25" fmla="*/ f23 1 43200"/>
                    <a:gd name="f26" fmla="*/ f22 1 22298"/>
                    <a:gd name="f27" fmla="*/ 2147483646 f23 1"/>
                    <a:gd name="f28" fmla="*/ 2147483646 f22 1"/>
                    <a:gd name="f29" fmla="*/ f24 1 f2"/>
                    <a:gd name="f30" fmla="*/ f27 1 43200"/>
                    <a:gd name="f31" fmla="*/ f28 1 22298"/>
                    <a:gd name="f32" fmla="*/ 0 1 f25"/>
                    <a:gd name="f33" fmla="*/ f6 1 f25"/>
                    <a:gd name="f34" fmla="*/ 0 1 f26"/>
                    <a:gd name="f35" fmla="*/ f7 1 f26"/>
                    <a:gd name="f36" fmla="+- f29 0 f1"/>
                    <a:gd name="f37" fmla="*/ f30 1 f25"/>
                    <a:gd name="f38" fmla="*/ f31 1 f26"/>
                    <a:gd name="f39" fmla="*/ f32 f20 1"/>
                    <a:gd name="f40" fmla="*/ f33 f20 1"/>
                    <a:gd name="f41" fmla="*/ f35 f21 1"/>
                    <a:gd name="f42" fmla="*/ f34 f21 1"/>
                    <a:gd name="f43" fmla="*/ f37 f20 1"/>
                    <a:gd name="f44" fmla="*/ f38 f21 1"/>
                  </a:gdLst>
                  <a:ahLst/>
                  <a:cxnLst>
                    <a:cxn ang="3cd4">
                      <a:pos x="hc" y="t"/>
                    </a:cxn>
                    <a:cxn ang="0">
                      <a:pos x="r" y="vc"/>
                    </a:cxn>
                    <a:cxn ang="cd4">
                      <a:pos x="hc" y="b"/>
                    </a:cxn>
                    <a:cxn ang="cd2">
                      <a:pos x="l" y="vc"/>
                    </a:cxn>
                    <a:cxn ang="f36">
                      <a:pos x="f43" y="f44"/>
                    </a:cxn>
                    <a:cxn ang="f36">
                      <a:pos x="f43" y="f44"/>
                    </a:cxn>
                    <a:cxn ang="f36">
                      <a:pos x="f43" y="f44"/>
                    </a:cxn>
                  </a:cxnLst>
                  <a:rect l="f39" t="f42" r="f40" b="f41"/>
                  <a:pathLst>
                    <a:path w="43200" h="22298" fill="none">
                      <a:moveTo>
                        <a:pt x="f8" y="f9"/>
                      </a:moveTo>
                      <a:cubicBezTo>
                        <a:pt x="f10" y="f11"/>
                        <a:pt x="f5" y="f12"/>
                        <a:pt x="f5" y="f13"/>
                      </a:cubicBezTo>
                      <a:cubicBezTo>
                        <a:pt x="f5" y="f14"/>
                        <a:pt x="f14" y="f5"/>
                        <a:pt x="f13" y="f5"/>
                      </a:cubicBezTo>
                      <a:cubicBezTo>
                        <a:pt x="f15" y="f16"/>
                        <a:pt x="f17" y="f14"/>
                        <a:pt x="f6" y="f18"/>
                      </a:cubicBezTo>
                    </a:path>
                    <a:path w="43200" h="22298" stroke="0">
                      <a:moveTo>
                        <a:pt x="f8" y="f9"/>
                      </a:moveTo>
                      <a:cubicBezTo>
                        <a:pt x="f10" y="f11"/>
                        <a:pt x="f5" y="f12"/>
                        <a:pt x="f5" y="f13"/>
                      </a:cubicBezTo>
                      <a:cubicBezTo>
                        <a:pt x="f5" y="f14"/>
                        <a:pt x="f14" y="f5"/>
                        <a:pt x="f13" y="f5"/>
                      </a:cubicBezTo>
                      <a:cubicBezTo>
                        <a:pt x="f15" y="f16"/>
                        <a:pt x="f17" y="f14"/>
                        <a:pt x="f6" y="f18"/>
                      </a:cubicBezTo>
                      <a:lnTo>
                        <a:pt x="f13" y="f13"/>
                      </a:lnTo>
                      <a:lnTo>
                        <a:pt x="f8" y="f9"/>
                      </a:lnTo>
                      <a:close/>
                    </a:path>
                  </a:pathLst>
                </a:custGeom>
                <a:noFill/>
                <a:ln w="9528" cap="flat">
                  <a:solidFill>
                    <a:srgbClr val="FF0000"/>
                  </a:solidFill>
                  <a:prstDash val="solid"/>
                  <a:round/>
                </a:ln>
              </xdr:spPr>
              <xdr:txBody>
                <a:bodyPr vert="horz" wrap="square" lIns="0" tIns="0" rIns="0" bIns="0" anchor="t" anchorCtr="0" compatLnSpc="0">
                  <a:noAutofit/>
                </a:bodyPr>
                <a:lstStyle/>
                <a:p>
                  <a:pPr marL="0" marR="0" lvl="0" indent="0" defTabSz="914400" rtl="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None/>
                    <a:tabLst/>
                    <a:defRPr sz="1800" b="0" i="0" u="none" strike="noStrike" kern="0" cap="none" spc="0" baseline="0">
                      <a:solidFill>
                        <a:srgbClr val="000000"/>
                      </a:solidFill>
                      <a:uFillTx/>
                    </a:defRPr>
                  </a:pPr>
                  <a:endParaRPr lang="en-US" sz="1100" b="0" i="0" u="none" strike="noStrike" kern="0" cap="none" spc="0" baseline="0">
                    <a:solidFill>
                      <a:srgbClr val="000000"/>
                    </a:solidFill>
                    <a:uFillTx/>
                    <a:latin typeface="Calibri"/>
                    <a:ea typeface="新細明體" pitchFamily="18"/>
                  </a:endParaRPr>
                </a:p>
              </xdr:txBody>
            </xdr:sp>
            <xdr:sp macro="" textlink="">
              <xdr:nvSpPr>
                <xdr:cNvPr id="87" name="Line 27">
                  <a:extLst>
                    <a:ext uri="{FF2B5EF4-FFF2-40B4-BE49-F238E27FC236}">
                      <a16:creationId xmlns:a16="http://schemas.microsoft.com/office/drawing/2014/main" id="{00000000-0008-0000-0000-000057000000}"/>
                    </a:ext>
                  </a:extLst>
                </xdr:cNvPr>
                <xdr:cNvSpPr/>
              </xdr:nvSpPr>
              <xdr:spPr>
                <a:xfrm>
                  <a:off x="12077700" y="7132315"/>
                  <a:ext cx="0" cy="1191600"/>
                </a:xfrm>
                <a:custGeom>
                  <a:avLst/>
                  <a:gdLst>
                    <a:gd name="f0" fmla="val 10800000"/>
                    <a:gd name="f1" fmla="val 5400000"/>
                    <a:gd name="f2" fmla="val 180"/>
                    <a:gd name="f3" fmla="val w"/>
                    <a:gd name="f4" fmla="val h"/>
                    <a:gd name="f5" fmla="val ss"/>
                    <a:gd name="f6" fmla="val 0"/>
                    <a:gd name="f7" fmla="+- 0 0 -180"/>
                    <a:gd name="f8" fmla="+- 0 0 -360"/>
                    <a:gd name="f9" fmla="abs f3"/>
                    <a:gd name="f10" fmla="abs f4"/>
                    <a:gd name="f11" fmla="abs f5"/>
                    <a:gd name="f12" fmla="*/ f7 f0 1"/>
                    <a:gd name="f13" fmla="*/ f8 f0 1"/>
                    <a:gd name="f14" fmla="?: f9 f3 1"/>
                    <a:gd name="f15" fmla="?: f10 f4 1"/>
                    <a:gd name="f16" fmla="?: f11 f5 1"/>
                    <a:gd name="f17" fmla="*/ f12 1 f2"/>
                    <a:gd name="f18" fmla="*/ f13 1 f2"/>
                    <a:gd name="f19" fmla="*/ f14 1 21600"/>
                    <a:gd name="f20" fmla="*/ f15 1 21600"/>
                    <a:gd name="f21" fmla="*/ 21600 f14 1"/>
                    <a:gd name="f22" fmla="*/ 21600 f15 1"/>
                    <a:gd name="f23" fmla="+- f17 0 f1"/>
                    <a:gd name="f24" fmla="+- f18 0 f1"/>
                    <a:gd name="f25" fmla="min f20 f19"/>
                    <a:gd name="f26" fmla="*/ f21 1 f16"/>
                    <a:gd name="f27" fmla="*/ f22 1 f16"/>
                    <a:gd name="f28" fmla="val f26"/>
                    <a:gd name="f29" fmla="val f27"/>
                    <a:gd name="f30" fmla="*/ f6 f25 1"/>
                    <a:gd name="f31" fmla="*/ f28 f25 1"/>
                    <a:gd name="f32" fmla="*/ f29 f25 1"/>
                  </a:gdLst>
                  <a:ahLst/>
                  <a:cxnLst>
                    <a:cxn ang="3cd4">
                      <a:pos x="hc" y="t"/>
                    </a:cxn>
                    <a:cxn ang="0">
                      <a:pos x="r" y="vc"/>
                    </a:cxn>
                    <a:cxn ang="cd4">
                      <a:pos x="hc" y="b"/>
                    </a:cxn>
                    <a:cxn ang="cd2">
                      <a:pos x="l" y="vc"/>
                    </a:cxn>
                    <a:cxn ang="f23">
                      <a:pos x="f30" y="f30"/>
                    </a:cxn>
                    <a:cxn ang="f24">
                      <a:pos x="f31" y="f32"/>
                    </a:cxn>
                  </a:cxnLst>
                  <a:rect l="f30" t="f30" r="f31" b="f32"/>
                  <a:pathLst>
                    <a:path>
                      <a:moveTo>
                        <a:pt x="f30" y="f30"/>
                      </a:moveTo>
                      <a:lnTo>
                        <a:pt x="f31" y="f32"/>
                      </a:lnTo>
                    </a:path>
                  </a:pathLst>
                </a:custGeom>
                <a:noFill/>
                <a:ln w="9528" cap="flat">
                  <a:solidFill>
                    <a:srgbClr val="000000"/>
                  </a:solidFill>
                  <a:prstDash val="solid"/>
                  <a:round/>
                </a:ln>
              </xdr:spPr>
              <xdr:txBody>
                <a:bodyPr vert="horz" wrap="square" lIns="0" tIns="0" rIns="0" bIns="0" anchor="t" anchorCtr="0" compatLnSpc="0">
                  <a:noAutofit/>
                </a:bodyPr>
                <a:lstStyle/>
                <a:p>
                  <a:pPr marL="0" marR="0" lvl="0" indent="0" defTabSz="914400" rtl="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None/>
                    <a:tabLst/>
                    <a:defRPr sz="1800" b="0" i="0" u="none" strike="noStrike" kern="0" cap="none" spc="0" baseline="0">
                      <a:solidFill>
                        <a:srgbClr val="000000"/>
                      </a:solidFill>
                      <a:uFillTx/>
                    </a:defRPr>
                  </a:pPr>
                  <a:endParaRPr lang="en-US" sz="1100" b="0" i="0" u="none" strike="noStrike" kern="0" cap="none" spc="0" baseline="0">
                    <a:solidFill>
                      <a:srgbClr val="000000"/>
                    </a:solidFill>
                    <a:uFillTx/>
                    <a:latin typeface="Calibri"/>
                    <a:ea typeface="新細明體" pitchFamily="18"/>
                  </a:endParaRPr>
                </a:p>
              </xdr:txBody>
            </xdr:sp>
            <xdr:grpSp>
              <xdr:nvGrpSpPr>
                <xdr:cNvPr id="130" name="群組 129">
                  <a:extLst>
                    <a:ext uri="{FF2B5EF4-FFF2-40B4-BE49-F238E27FC236}">
                      <a16:creationId xmlns:a16="http://schemas.microsoft.com/office/drawing/2014/main" id="{A7295392-9199-4CE1-6B2A-2749AF8DB36E}"/>
                    </a:ext>
                  </a:extLst>
                </xdr:cNvPr>
                <xdr:cNvGrpSpPr/>
              </xdr:nvGrpSpPr>
              <xdr:grpSpPr>
                <a:xfrm>
                  <a:off x="2725966" y="2686050"/>
                  <a:ext cx="11952788" cy="7870833"/>
                  <a:chOff x="2725966" y="2686050"/>
                  <a:chExt cx="11952788" cy="7870833"/>
                </a:xfrm>
              </xdr:grpSpPr>
              <xdr:sp macro="" textlink="">
                <xdr:nvSpPr>
                  <xdr:cNvPr id="58" name="Line 16">
                    <a:extLst>
                      <a:ext uri="{FF2B5EF4-FFF2-40B4-BE49-F238E27FC236}">
                        <a16:creationId xmlns:a16="http://schemas.microsoft.com/office/drawing/2014/main" id="{00000000-0008-0000-0000-00003A000000}"/>
                      </a:ext>
                    </a:extLst>
                  </xdr:cNvPr>
                  <xdr:cNvSpPr/>
                </xdr:nvSpPr>
                <xdr:spPr>
                  <a:xfrm flipH="1">
                    <a:off x="14001750" y="5516883"/>
                    <a:ext cx="0" cy="5040000"/>
                  </a:xfrm>
                  <a:custGeom>
                    <a:avLst/>
                    <a:gdLst>
                      <a:gd name="f0" fmla="val 10800000"/>
                      <a:gd name="f1" fmla="val 5400000"/>
                      <a:gd name="f2" fmla="val 180"/>
                      <a:gd name="f3" fmla="val w"/>
                      <a:gd name="f4" fmla="val h"/>
                      <a:gd name="f5" fmla="val ss"/>
                      <a:gd name="f6" fmla="val 0"/>
                      <a:gd name="f7" fmla="+- 0 0 -180"/>
                      <a:gd name="f8" fmla="+- 0 0 -360"/>
                      <a:gd name="f9" fmla="abs f3"/>
                      <a:gd name="f10" fmla="abs f4"/>
                      <a:gd name="f11" fmla="abs f5"/>
                      <a:gd name="f12" fmla="*/ f7 f0 1"/>
                      <a:gd name="f13" fmla="*/ f8 f0 1"/>
                      <a:gd name="f14" fmla="?: f9 f3 1"/>
                      <a:gd name="f15" fmla="?: f10 f4 1"/>
                      <a:gd name="f16" fmla="?: f11 f5 1"/>
                      <a:gd name="f17" fmla="*/ f12 1 f2"/>
                      <a:gd name="f18" fmla="*/ f13 1 f2"/>
                      <a:gd name="f19" fmla="*/ f14 1 21600"/>
                      <a:gd name="f20" fmla="*/ f15 1 21600"/>
                      <a:gd name="f21" fmla="*/ 21600 f14 1"/>
                      <a:gd name="f22" fmla="*/ 21600 f15 1"/>
                      <a:gd name="f23" fmla="+- f17 0 f1"/>
                      <a:gd name="f24" fmla="+- f18 0 f1"/>
                      <a:gd name="f25" fmla="min f20 f19"/>
                      <a:gd name="f26" fmla="*/ f21 1 f16"/>
                      <a:gd name="f27" fmla="*/ f22 1 f16"/>
                      <a:gd name="f28" fmla="val f26"/>
                      <a:gd name="f29" fmla="val f27"/>
                      <a:gd name="f30" fmla="*/ f6 f25 1"/>
                      <a:gd name="f31" fmla="*/ f28 f25 1"/>
                      <a:gd name="f32" fmla="*/ f29 f25 1"/>
                    </a:gdLst>
                    <a:ahLst/>
                    <a:cxnLst>
                      <a:cxn ang="3cd4">
                        <a:pos x="hc" y="t"/>
                      </a:cxn>
                      <a:cxn ang="0">
                        <a:pos x="r" y="vc"/>
                      </a:cxn>
                      <a:cxn ang="cd4">
                        <a:pos x="hc" y="b"/>
                      </a:cxn>
                      <a:cxn ang="cd2">
                        <a:pos x="l" y="vc"/>
                      </a:cxn>
                      <a:cxn ang="f23">
                        <a:pos x="f30" y="f30"/>
                      </a:cxn>
                      <a:cxn ang="f24">
                        <a:pos x="f31" y="f32"/>
                      </a:cxn>
                    </a:cxnLst>
                    <a:rect l="f30" t="f30" r="f31" b="f32"/>
                    <a:pathLst>
                      <a:path>
                        <a:moveTo>
                          <a:pt x="f30" y="f30"/>
                        </a:moveTo>
                        <a:lnTo>
                          <a:pt x="f31" y="f32"/>
                        </a:lnTo>
                      </a:path>
                    </a:pathLst>
                  </a:custGeom>
                  <a:noFill/>
                  <a:ln w="9528" cap="flat">
                    <a:solidFill>
                      <a:srgbClr val="FF0000"/>
                    </a:solidFill>
                    <a:prstDash val="solid"/>
                    <a:round/>
                  </a:ln>
                </xdr:spPr>
                <xdr:txBody>
                  <a:bodyPr vert="horz" wrap="square" lIns="0" tIns="0" rIns="0" bIns="0" anchor="t" anchorCtr="0" compatLnSpc="0">
                    <a:noAutofit/>
                  </a:bodyPr>
                  <a:lstStyle/>
                  <a:p>
                    <a:pPr marL="0" marR="0" lvl="0" indent="0" defTabSz="914400" rtl="0" fontAlgn="auto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None/>
                      <a:tabLst/>
                      <a:defRPr sz="1800" b="0" i="0" u="none" strike="noStrike" kern="0" cap="none" spc="0" baseline="0">
                        <a:solidFill>
                          <a:srgbClr val="000000"/>
                        </a:solidFill>
                        <a:uFillTx/>
                      </a:defRPr>
                    </a:pPr>
                    <a:endParaRPr lang="en-US" sz="1100" b="0" i="0" u="none" strike="noStrike" kern="0" cap="none" spc="0" baseline="0">
                      <a:solidFill>
                        <a:srgbClr val="000000"/>
                      </a:solidFill>
                      <a:uFillTx/>
                      <a:latin typeface="Calibri"/>
                      <a:ea typeface="新細明體" pitchFamily="18"/>
                    </a:endParaRPr>
                  </a:p>
                </xdr:txBody>
              </xdr:sp>
              <xdr:sp macro="" textlink="">
                <xdr:nvSpPr>
                  <xdr:cNvPr id="123" name="Line 21">
                    <a:extLst>
                      <a:ext uri="{FF2B5EF4-FFF2-40B4-BE49-F238E27FC236}">
                        <a16:creationId xmlns:a16="http://schemas.microsoft.com/office/drawing/2014/main" id="{00000000-0008-0000-0000-00007B000000}"/>
                      </a:ext>
                    </a:extLst>
                  </xdr:cNvPr>
                  <xdr:cNvSpPr/>
                </xdr:nvSpPr>
                <xdr:spPr>
                  <a:xfrm flipH="1">
                    <a:off x="2725966" y="10542266"/>
                    <a:ext cx="11311200" cy="0"/>
                  </a:xfrm>
                  <a:custGeom>
                    <a:avLst/>
                    <a:gdLst>
                      <a:gd name="f0" fmla="val 10800000"/>
                      <a:gd name="f1" fmla="val 5400000"/>
                      <a:gd name="f2" fmla="val 180"/>
                      <a:gd name="f3" fmla="val w"/>
                      <a:gd name="f4" fmla="val h"/>
                      <a:gd name="f5" fmla="val ss"/>
                      <a:gd name="f6" fmla="val 0"/>
                      <a:gd name="f7" fmla="+- 0 0 -180"/>
                      <a:gd name="f8" fmla="+- 0 0 -360"/>
                      <a:gd name="f9" fmla="abs f3"/>
                      <a:gd name="f10" fmla="abs f4"/>
                      <a:gd name="f11" fmla="abs f5"/>
                      <a:gd name="f12" fmla="*/ f7 f0 1"/>
                      <a:gd name="f13" fmla="*/ f8 f0 1"/>
                      <a:gd name="f14" fmla="?: f9 f3 1"/>
                      <a:gd name="f15" fmla="?: f10 f4 1"/>
                      <a:gd name="f16" fmla="?: f11 f5 1"/>
                      <a:gd name="f17" fmla="*/ f12 1 f2"/>
                      <a:gd name="f18" fmla="*/ f13 1 f2"/>
                      <a:gd name="f19" fmla="*/ f14 1 21600"/>
                      <a:gd name="f20" fmla="*/ f15 1 21600"/>
                      <a:gd name="f21" fmla="*/ 21600 f14 1"/>
                      <a:gd name="f22" fmla="*/ 21600 f15 1"/>
                      <a:gd name="f23" fmla="+- f17 0 f1"/>
                      <a:gd name="f24" fmla="+- f18 0 f1"/>
                      <a:gd name="f25" fmla="min f20 f19"/>
                      <a:gd name="f26" fmla="*/ f21 1 f16"/>
                      <a:gd name="f27" fmla="*/ f22 1 f16"/>
                      <a:gd name="f28" fmla="val f26"/>
                      <a:gd name="f29" fmla="val f27"/>
                      <a:gd name="f30" fmla="*/ f6 f25 1"/>
                      <a:gd name="f31" fmla="*/ f28 f25 1"/>
                      <a:gd name="f32" fmla="*/ f29 f25 1"/>
                    </a:gdLst>
                    <a:ahLst/>
                    <a:cxnLst>
                      <a:cxn ang="3cd4">
                        <a:pos x="hc" y="t"/>
                      </a:cxn>
                      <a:cxn ang="0">
                        <a:pos x="r" y="vc"/>
                      </a:cxn>
                      <a:cxn ang="cd4">
                        <a:pos x="hc" y="b"/>
                      </a:cxn>
                      <a:cxn ang="cd2">
                        <a:pos x="l" y="vc"/>
                      </a:cxn>
                      <a:cxn ang="f23">
                        <a:pos x="f30" y="f30"/>
                      </a:cxn>
                      <a:cxn ang="f24">
                        <a:pos x="f31" y="f32"/>
                      </a:cxn>
                    </a:cxnLst>
                    <a:rect l="f30" t="f30" r="f31" b="f32"/>
                    <a:pathLst>
                      <a:path>
                        <a:moveTo>
                          <a:pt x="f30" y="f30"/>
                        </a:moveTo>
                        <a:lnTo>
                          <a:pt x="f31" y="f32"/>
                        </a:lnTo>
                      </a:path>
                    </a:pathLst>
                  </a:custGeom>
                  <a:noFill/>
                  <a:ln w="9528" cap="flat">
                    <a:solidFill>
                      <a:srgbClr val="FF0000"/>
                    </a:solidFill>
                    <a:prstDash val="solid"/>
                    <a:round/>
                    <a:tailEnd type="arrow"/>
                  </a:ln>
                </xdr:spPr>
                <xdr:txBody>
                  <a:bodyPr vert="horz" wrap="square" lIns="0" tIns="0" rIns="0" bIns="0" anchor="t" anchorCtr="0" compatLnSpc="0">
                    <a:noAutofit/>
                  </a:bodyPr>
                  <a:lstStyle/>
                  <a:p>
                    <a:pPr marL="0" marR="0" lvl="0" indent="0" defTabSz="914400" rtl="0" fontAlgn="auto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None/>
                      <a:tabLst/>
                      <a:defRPr sz="1800" b="0" i="0" u="none" strike="noStrike" kern="0" cap="none" spc="0" baseline="0">
                        <a:solidFill>
                          <a:srgbClr val="000000"/>
                        </a:solidFill>
                        <a:uFillTx/>
                      </a:defRPr>
                    </a:pPr>
                    <a:endParaRPr lang="en-US" sz="1100" b="0" i="0" u="none" strike="noStrike" kern="0" cap="none" spc="0" baseline="0">
                      <a:solidFill>
                        <a:srgbClr val="000000"/>
                      </a:solidFill>
                      <a:uFillTx/>
                      <a:latin typeface="Calibri"/>
                      <a:ea typeface="新細明體" pitchFamily="18"/>
                    </a:endParaRPr>
                  </a:p>
                </xdr:txBody>
              </xdr:sp>
              <xdr:sp macro="" textlink="">
                <xdr:nvSpPr>
                  <xdr:cNvPr id="35" name="Line 26">
                    <a:extLst>
                      <a:ext uri="{FF2B5EF4-FFF2-40B4-BE49-F238E27FC236}">
                        <a16:creationId xmlns:a16="http://schemas.microsoft.com/office/drawing/2014/main" id="{00000000-0008-0000-0000-000023000000}"/>
                      </a:ext>
                    </a:extLst>
                  </xdr:cNvPr>
                  <xdr:cNvSpPr/>
                </xdr:nvSpPr>
                <xdr:spPr>
                  <a:xfrm>
                    <a:off x="14001750" y="2686050"/>
                    <a:ext cx="0" cy="2871106"/>
                  </a:xfrm>
                  <a:custGeom>
                    <a:avLst/>
                    <a:gdLst>
                      <a:gd name="f0" fmla="val 10800000"/>
                      <a:gd name="f1" fmla="val 5400000"/>
                      <a:gd name="f2" fmla="val 180"/>
                      <a:gd name="f3" fmla="val w"/>
                      <a:gd name="f4" fmla="val h"/>
                      <a:gd name="f5" fmla="val ss"/>
                      <a:gd name="f6" fmla="val 0"/>
                      <a:gd name="f7" fmla="+- 0 0 -180"/>
                      <a:gd name="f8" fmla="+- 0 0 -360"/>
                      <a:gd name="f9" fmla="abs f3"/>
                      <a:gd name="f10" fmla="abs f4"/>
                      <a:gd name="f11" fmla="abs f5"/>
                      <a:gd name="f12" fmla="*/ f7 f0 1"/>
                      <a:gd name="f13" fmla="*/ f8 f0 1"/>
                      <a:gd name="f14" fmla="?: f9 f3 1"/>
                      <a:gd name="f15" fmla="?: f10 f4 1"/>
                      <a:gd name="f16" fmla="?: f11 f5 1"/>
                      <a:gd name="f17" fmla="*/ f12 1 f2"/>
                      <a:gd name="f18" fmla="*/ f13 1 f2"/>
                      <a:gd name="f19" fmla="*/ f14 1 21600"/>
                      <a:gd name="f20" fmla="*/ f15 1 21600"/>
                      <a:gd name="f21" fmla="*/ 21600 f14 1"/>
                      <a:gd name="f22" fmla="*/ 21600 f15 1"/>
                      <a:gd name="f23" fmla="+- f17 0 f1"/>
                      <a:gd name="f24" fmla="+- f18 0 f1"/>
                      <a:gd name="f25" fmla="min f20 f19"/>
                      <a:gd name="f26" fmla="*/ f21 1 f16"/>
                      <a:gd name="f27" fmla="*/ f22 1 f16"/>
                      <a:gd name="f28" fmla="val f26"/>
                      <a:gd name="f29" fmla="val f27"/>
                      <a:gd name="f30" fmla="*/ f6 f25 1"/>
                      <a:gd name="f31" fmla="*/ f28 f25 1"/>
                      <a:gd name="f32" fmla="*/ f29 f25 1"/>
                    </a:gdLst>
                    <a:ahLst/>
                    <a:cxnLst>
                      <a:cxn ang="3cd4">
                        <a:pos x="hc" y="t"/>
                      </a:cxn>
                      <a:cxn ang="0">
                        <a:pos x="r" y="vc"/>
                      </a:cxn>
                      <a:cxn ang="cd4">
                        <a:pos x="hc" y="b"/>
                      </a:cxn>
                      <a:cxn ang="cd2">
                        <a:pos x="l" y="vc"/>
                      </a:cxn>
                      <a:cxn ang="f23">
                        <a:pos x="f30" y="f30"/>
                      </a:cxn>
                      <a:cxn ang="f24">
                        <a:pos x="f31" y="f32"/>
                      </a:cxn>
                    </a:cxnLst>
                    <a:rect l="f30" t="f30" r="f31" b="f32"/>
                    <a:pathLst>
                      <a:path>
                        <a:moveTo>
                          <a:pt x="f30" y="f30"/>
                        </a:moveTo>
                        <a:lnTo>
                          <a:pt x="f31" y="f32"/>
                        </a:lnTo>
                      </a:path>
                    </a:pathLst>
                  </a:custGeom>
                  <a:noFill/>
                  <a:ln w="9528" cap="flat">
                    <a:solidFill>
                      <a:srgbClr val="FF0000"/>
                    </a:solidFill>
                    <a:prstDash val="solid"/>
                    <a:round/>
                    <a:tailEnd type="arrow"/>
                  </a:ln>
                </xdr:spPr>
                <xdr:txBody>
                  <a:bodyPr vert="horz" wrap="square" lIns="0" tIns="0" rIns="0" bIns="0" anchor="t" anchorCtr="0" compatLnSpc="0">
                    <a:noAutofit/>
                  </a:bodyPr>
                  <a:lstStyle/>
                  <a:p>
                    <a:pPr marL="0" marR="0" lvl="0" indent="0" defTabSz="914400" rtl="0" fontAlgn="auto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None/>
                      <a:tabLst/>
                      <a:defRPr sz="1800" b="0" i="0" u="none" strike="noStrike" kern="0" cap="none" spc="0" baseline="0">
                        <a:solidFill>
                          <a:srgbClr val="000000"/>
                        </a:solidFill>
                        <a:uFillTx/>
                      </a:defRPr>
                    </a:pPr>
                    <a:endParaRPr lang="en-US" sz="1100" b="0" i="0" u="none" strike="noStrike" kern="0" cap="none" spc="0" baseline="0">
                      <a:solidFill>
                        <a:srgbClr val="000000"/>
                      </a:solidFill>
                      <a:uFillTx/>
                      <a:latin typeface="Calibri"/>
                      <a:ea typeface="新細明體" pitchFamily="18"/>
                    </a:endParaRPr>
                  </a:p>
                </xdr:txBody>
              </xdr:sp>
              <xdr:sp macro="" textlink="">
                <xdr:nvSpPr>
                  <xdr:cNvPr id="80" name="Line 61">
                    <a:extLst>
                      <a:ext uri="{FF2B5EF4-FFF2-40B4-BE49-F238E27FC236}">
                        <a16:creationId xmlns:a16="http://schemas.microsoft.com/office/drawing/2014/main" id="{00000000-0008-0000-0000-000050000000}"/>
                      </a:ext>
                    </a:extLst>
                  </xdr:cNvPr>
                  <xdr:cNvSpPr/>
                </xdr:nvSpPr>
                <xdr:spPr>
                  <a:xfrm>
                    <a:off x="12961616" y="6888483"/>
                    <a:ext cx="1053352" cy="0"/>
                  </a:xfrm>
                  <a:custGeom>
                    <a:avLst/>
                    <a:gdLst>
                      <a:gd name="f0" fmla="val 10800000"/>
                      <a:gd name="f1" fmla="val 5400000"/>
                      <a:gd name="f2" fmla="val 180"/>
                      <a:gd name="f3" fmla="val w"/>
                      <a:gd name="f4" fmla="val h"/>
                      <a:gd name="f5" fmla="val ss"/>
                      <a:gd name="f6" fmla="val 0"/>
                      <a:gd name="f7" fmla="+- 0 0 -180"/>
                      <a:gd name="f8" fmla="+- 0 0 -360"/>
                      <a:gd name="f9" fmla="abs f3"/>
                      <a:gd name="f10" fmla="abs f4"/>
                      <a:gd name="f11" fmla="abs f5"/>
                      <a:gd name="f12" fmla="*/ f7 f0 1"/>
                      <a:gd name="f13" fmla="*/ f8 f0 1"/>
                      <a:gd name="f14" fmla="?: f9 f3 1"/>
                      <a:gd name="f15" fmla="?: f10 f4 1"/>
                      <a:gd name="f16" fmla="?: f11 f5 1"/>
                      <a:gd name="f17" fmla="*/ f12 1 f2"/>
                      <a:gd name="f18" fmla="*/ f13 1 f2"/>
                      <a:gd name="f19" fmla="*/ f14 1 21600"/>
                      <a:gd name="f20" fmla="*/ f15 1 21600"/>
                      <a:gd name="f21" fmla="*/ 21600 f14 1"/>
                      <a:gd name="f22" fmla="*/ 21600 f15 1"/>
                      <a:gd name="f23" fmla="+- f17 0 f1"/>
                      <a:gd name="f24" fmla="+- f18 0 f1"/>
                      <a:gd name="f25" fmla="min f20 f19"/>
                      <a:gd name="f26" fmla="*/ f21 1 f16"/>
                      <a:gd name="f27" fmla="*/ f22 1 f16"/>
                      <a:gd name="f28" fmla="val f26"/>
                      <a:gd name="f29" fmla="val f27"/>
                      <a:gd name="f30" fmla="*/ f6 f25 1"/>
                      <a:gd name="f31" fmla="*/ f28 f25 1"/>
                      <a:gd name="f32" fmla="*/ f29 f25 1"/>
                    </a:gdLst>
                    <a:ahLst/>
                    <a:cxnLst>
                      <a:cxn ang="3cd4">
                        <a:pos x="hc" y="t"/>
                      </a:cxn>
                      <a:cxn ang="0">
                        <a:pos x="r" y="vc"/>
                      </a:cxn>
                      <a:cxn ang="cd4">
                        <a:pos x="hc" y="b"/>
                      </a:cxn>
                      <a:cxn ang="cd2">
                        <a:pos x="l" y="vc"/>
                      </a:cxn>
                      <a:cxn ang="f23">
                        <a:pos x="f30" y="f30"/>
                      </a:cxn>
                      <a:cxn ang="f24">
                        <a:pos x="f31" y="f32"/>
                      </a:cxn>
                    </a:cxnLst>
                    <a:rect l="f30" t="f30" r="f31" b="f32"/>
                    <a:pathLst>
                      <a:path>
                        <a:moveTo>
                          <a:pt x="f30" y="f30"/>
                        </a:moveTo>
                        <a:lnTo>
                          <a:pt x="f31" y="f32"/>
                        </a:lnTo>
                      </a:path>
                    </a:pathLst>
                  </a:custGeom>
                  <a:noFill/>
                  <a:ln w="9528" cap="flat">
                    <a:solidFill>
                      <a:srgbClr val="FF0000"/>
                    </a:solidFill>
                    <a:prstDash val="solid"/>
                    <a:round/>
                    <a:tailEnd type="arrow"/>
                  </a:ln>
                </xdr:spPr>
                <xdr:txBody>
                  <a:bodyPr vert="horz" wrap="square" lIns="0" tIns="0" rIns="0" bIns="0" anchor="t" anchorCtr="0" compatLnSpc="0">
                    <a:noAutofit/>
                  </a:bodyPr>
                  <a:lstStyle/>
                  <a:p>
                    <a:pPr marL="0" marR="0" lvl="0" indent="0" defTabSz="914400" rtl="0" fontAlgn="auto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None/>
                      <a:tabLst/>
                      <a:defRPr sz="1800" b="0" i="0" u="none" strike="noStrike" kern="0" cap="none" spc="0" baseline="0">
                        <a:solidFill>
                          <a:srgbClr val="000000"/>
                        </a:solidFill>
                        <a:uFillTx/>
                      </a:defRPr>
                    </a:pPr>
                    <a:endParaRPr lang="en-US" sz="1100" b="0" i="0" u="none" strike="noStrike" kern="0" cap="none" spc="0" baseline="0">
                      <a:solidFill>
                        <a:srgbClr val="000000"/>
                      </a:solidFill>
                      <a:uFillTx/>
                      <a:latin typeface="Calibri"/>
                      <a:ea typeface="新細明體" pitchFamily="18"/>
                    </a:endParaRPr>
                  </a:p>
                </xdr:txBody>
              </xdr:sp>
              <xdr:sp macro="" textlink="">
                <xdr:nvSpPr>
                  <xdr:cNvPr id="124" name="Line 65">
                    <a:extLst>
                      <a:ext uri="{FF2B5EF4-FFF2-40B4-BE49-F238E27FC236}">
                        <a16:creationId xmlns:a16="http://schemas.microsoft.com/office/drawing/2014/main" id="{00000000-0008-0000-0000-00007C000000}"/>
                      </a:ext>
                    </a:extLst>
                  </xdr:cNvPr>
                  <xdr:cNvSpPr/>
                </xdr:nvSpPr>
                <xdr:spPr>
                  <a:xfrm flipH="1">
                    <a:off x="14001954" y="10542266"/>
                    <a:ext cx="676800" cy="0"/>
                  </a:xfrm>
                  <a:custGeom>
                    <a:avLst/>
                    <a:gdLst>
                      <a:gd name="f0" fmla="val 10800000"/>
                      <a:gd name="f1" fmla="val 5400000"/>
                      <a:gd name="f2" fmla="val 180"/>
                      <a:gd name="f3" fmla="val w"/>
                      <a:gd name="f4" fmla="val h"/>
                      <a:gd name="f5" fmla="val ss"/>
                      <a:gd name="f6" fmla="val 0"/>
                      <a:gd name="f7" fmla="+- 0 0 -180"/>
                      <a:gd name="f8" fmla="+- 0 0 -360"/>
                      <a:gd name="f9" fmla="abs f3"/>
                      <a:gd name="f10" fmla="abs f4"/>
                      <a:gd name="f11" fmla="abs f5"/>
                      <a:gd name="f12" fmla="*/ f7 f0 1"/>
                      <a:gd name="f13" fmla="*/ f8 f0 1"/>
                      <a:gd name="f14" fmla="?: f9 f3 1"/>
                      <a:gd name="f15" fmla="?: f10 f4 1"/>
                      <a:gd name="f16" fmla="?: f11 f5 1"/>
                      <a:gd name="f17" fmla="*/ f12 1 f2"/>
                      <a:gd name="f18" fmla="*/ f13 1 f2"/>
                      <a:gd name="f19" fmla="*/ f14 1 21600"/>
                      <a:gd name="f20" fmla="*/ f15 1 21600"/>
                      <a:gd name="f21" fmla="*/ 21600 f14 1"/>
                      <a:gd name="f22" fmla="*/ 21600 f15 1"/>
                      <a:gd name="f23" fmla="+- f17 0 f1"/>
                      <a:gd name="f24" fmla="+- f18 0 f1"/>
                      <a:gd name="f25" fmla="min f20 f19"/>
                      <a:gd name="f26" fmla="*/ f21 1 f16"/>
                      <a:gd name="f27" fmla="*/ f22 1 f16"/>
                      <a:gd name="f28" fmla="val f26"/>
                      <a:gd name="f29" fmla="val f27"/>
                      <a:gd name="f30" fmla="*/ f6 f25 1"/>
                      <a:gd name="f31" fmla="*/ f28 f25 1"/>
                      <a:gd name="f32" fmla="*/ f29 f25 1"/>
                    </a:gdLst>
                    <a:ahLst/>
                    <a:cxnLst>
                      <a:cxn ang="3cd4">
                        <a:pos x="hc" y="t"/>
                      </a:cxn>
                      <a:cxn ang="0">
                        <a:pos x="r" y="vc"/>
                      </a:cxn>
                      <a:cxn ang="cd4">
                        <a:pos x="hc" y="b"/>
                      </a:cxn>
                      <a:cxn ang="cd2">
                        <a:pos x="l" y="vc"/>
                      </a:cxn>
                      <a:cxn ang="f23">
                        <a:pos x="f30" y="f30"/>
                      </a:cxn>
                      <a:cxn ang="f24">
                        <a:pos x="f31" y="f32"/>
                      </a:cxn>
                    </a:cxnLst>
                    <a:rect l="f30" t="f30" r="f31" b="f32"/>
                    <a:pathLst>
                      <a:path>
                        <a:moveTo>
                          <a:pt x="f30" y="f30"/>
                        </a:moveTo>
                        <a:lnTo>
                          <a:pt x="f31" y="f32"/>
                        </a:lnTo>
                      </a:path>
                    </a:pathLst>
                  </a:custGeom>
                  <a:noFill/>
                  <a:ln w="9528" cap="flat">
                    <a:solidFill>
                      <a:srgbClr val="FF0000"/>
                    </a:solidFill>
                    <a:prstDash val="solid"/>
                    <a:round/>
                    <a:tailEnd type="arrow"/>
                  </a:ln>
                </xdr:spPr>
                <xdr:txBody>
                  <a:bodyPr vert="horz" wrap="square" lIns="0" tIns="0" rIns="0" bIns="0" anchor="t" anchorCtr="0" compatLnSpc="0">
                    <a:noAutofit/>
                  </a:bodyPr>
                  <a:lstStyle/>
                  <a:p>
                    <a:pPr marL="0" marR="0" lvl="0" indent="0" defTabSz="914400" rtl="0" fontAlgn="auto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None/>
                      <a:tabLst/>
                      <a:defRPr sz="1800" b="0" i="0" u="none" strike="noStrike" kern="0" cap="none" spc="0" baseline="0">
                        <a:solidFill>
                          <a:srgbClr val="000000"/>
                        </a:solidFill>
                        <a:uFillTx/>
                      </a:defRPr>
                    </a:pPr>
                    <a:endParaRPr lang="en-US" sz="1100" b="0" i="0" u="none" strike="noStrike" kern="0" cap="none" spc="0" baseline="0">
                      <a:solidFill>
                        <a:srgbClr val="000000"/>
                      </a:solidFill>
                      <a:uFillTx/>
                      <a:latin typeface="Calibri"/>
                      <a:ea typeface="新細明體" pitchFamily="18"/>
                    </a:endParaRPr>
                  </a:p>
                </xdr:txBody>
              </xdr:sp>
              <xdr:sp macro="" textlink="">
                <xdr:nvSpPr>
                  <xdr:cNvPr id="41" name="Line 26">
                    <a:extLst>
                      <a:ext uri="{FF2B5EF4-FFF2-40B4-BE49-F238E27FC236}">
                        <a16:creationId xmlns:a16="http://schemas.microsoft.com/office/drawing/2014/main" id="{00000000-0008-0000-0000-000029000000}"/>
                      </a:ext>
                    </a:extLst>
                  </xdr:cNvPr>
                  <xdr:cNvSpPr/>
                </xdr:nvSpPr>
                <xdr:spPr>
                  <a:xfrm>
                    <a:off x="14676116" y="3042288"/>
                    <a:ext cx="0" cy="7488000"/>
                  </a:xfrm>
                  <a:custGeom>
                    <a:avLst/>
                    <a:gdLst>
                      <a:gd name="f0" fmla="val 10800000"/>
                      <a:gd name="f1" fmla="val 5400000"/>
                      <a:gd name="f2" fmla="val 180"/>
                      <a:gd name="f3" fmla="val w"/>
                      <a:gd name="f4" fmla="val h"/>
                      <a:gd name="f5" fmla="val ss"/>
                      <a:gd name="f6" fmla="val 0"/>
                      <a:gd name="f7" fmla="+- 0 0 -180"/>
                      <a:gd name="f8" fmla="+- 0 0 -360"/>
                      <a:gd name="f9" fmla="abs f3"/>
                      <a:gd name="f10" fmla="abs f4"/>
                      <a:gd name="f11" fmla="abs f5"/>
                      <a:gd name="f12" fmla="*/ f7 f0 1"/>
                      <a:gd name="f13" fmla="*/ f8 f0 1"/>
                      <a:gd name="f14" fmla="?: f9 f3 1"/>
                      <a:gd name="f15" fmla="?: f10 f4 1"/>
                      <a:gd name="f16" fmla="?: f11 f5 1"/>
                      <a:gd name="f17" fmla="*/ f12 1 f2"/>
                      <a:gd name="f18" fmla="*/ f13 1 f2"/>
                      <a:gd name="f19" fmla="*/ f14 1 21600"/>
                      <a:gd name="f20" fmla="*/ f15 1 21600"/>
                      <a:gd name="f21" fmla="*/ 21600 f14 1"/>
                      <a:gd name="f22" fmla="*/ 21600 f15 1"/>
                      <a:gd name="f23" fmla="+- f17 0 f1"/>
                      <a:gd name="f24" fmla="+- f18 0 f1"/>
                      <a:gd name="f25" fmla="min f20 f19"/>
                      <a:gd name="f26" fmla="*/ f21 1 f16"/>
                      <a:gd name="f27" fmla="*/ f22 1 f16"/>
                      <a:gd name="f28" fmla="val f26"/>
                      <a:gd name="f29" fmla="val f27"/>
                      <a:gd name="f30" fmla="*/ f6 f25 1"/>
                      <a:gd name="f31" fmla="*/ f28 f25 1"/>
                      <a:gd name="f32" fmla="*/ f29 f25 1"/>
                    </a:gdLst>
                    <a:ahLst/>
                    <a:cxnLst>
                      <a:cxn ang="3cd4">
                        <a:pos x="hc" y="t"/>
                      </a:cxn>
                      <a:cxn ang="0">
                        <a:pos x="r" y="vc"/>
                      </a:cxn>
                      <a:cxn ang="cd4">
                        <a:pos x="hc" y="b"/>
                      </a:cxn>
                      <a:cxn ang="cd2">
                        <a:pos x="l" y="vc"/>
                      </a:cxn>
                      <a:cxn ang="f23">
                        <a:pos x="f30" y="f30"/>
                      </a:cxn>
                      <a:cxn ang="f24">
                        <a:pos x="f31" y="f32"/>
                      </a:cxn>
                    </a:cxnLst>
                    <a:rect l="f30" t="f30" r="f31" b="f32"/>
                    <a:pathLst>
                      <a:path>
                        <a:moveTo>
                          <a:pt x="f30" y="f30"/>
                        </a:moveTo>
                        <a:lnTo>
                          <a:pt x="f31" y="f32"/>
                        </a:lnTo>
                      </a:path>
                    </a:pathLst>
                  </a:custGeom>
                  <a:noFill/>
                  <a:ln w="9528" cap="flat">
                    <a:solidFill>
                      <a:srgbClr val="FF0000"/>
                    </a:solidFill>
                    <a:prstDash val="solid"/>
                    <a:round/>
                  </a:ln>
                </xdr:spPr>
                <xdr:txBody>
                  <a:bodyPr vert="horz" wrap="square" lIns="0" tIns="0" rIns="0" bIns="0" anchor="t" anchorCtr="0" compatLnSpc="0">
                    <a:noAutofit/>
                  </a:bodyPr>
                  <a:lstStyle/>
                  <a:p>
                    <a:pPr marL="0" marR="0" lvl="0" indent="0" defTabSz="914400" rtl="0" fontAlgn="auto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None/>
                      <a:tabLst/>
                      <a:defRPr sz="1800" b="0" i="0" u="none" strike="noStrike" kern="0" cap="none" spc="0" baseline="0">
                        <a:solidFill>
                          <a:srgbClr val="000000"/>
                        </a:solidFill>
                        <a:uFillTx/>
                      </a:defRPr>
                    </a:pPr>
                    <a:endParaRPr lang="en-US" sz="1100" b="0" i="0" u="none" strike="noStrike" kern="0" cap="none" spc="0" baseline="0">
                      <a:solidFill>
                        <a:srgbClr val="000000"/>
                      </a:solidFill>
                      <a:uFillTx/>
                      <a:latin typeface="Calibri"/>
                      <a:ea typeface="新細明體" pitchFamily="18"/>
                    </a:endParaRPr>
                  </a:p>
                </xdr:txBody>
              </xdr:sp>
            </xdr:grpSp>
          </xdr:grpSp>
        </xdr:grpSp>
      </xdr:grpSp>
    </xdr:grpSp>
    <xdr:clientData/>
  </xdr:twoCellAnchor>
  <xdr:oneCellAnchor>
    <xdr:from>
      <xdr:col>27</xdr:col>
      <xdr:colOff>339565</xdr:colOff>
      <xdr:row>7</xdr:row>
      <xdr:rowOff>216179</xdr:rowOff>
    </xdr:from>
    <xdr:ext cx="0" cy="460800"/>
    <xdr:cxnSp macro="">
      <xdr:nvCxnSpPr>
        <xdr:cNvPr id="17" name="直線單箭頭接點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 flipV="1">
          <a:off x="11245690" y="1987829"/>
          <a:ext cx="0" cy="460800"/>
        </a:xfrm>
        <a:prstGeom prst="straightConnector1">
          <a:avLst/>
        </a:prstGeom>
        <a:noFill/>
        <a:ln w="9528" cap="flat">
          <a:solidFill>
            <a:srgbClr val="000000"/>
          </a:solidFill>
          <a:prstDash val="solid"/>
          <a:miter/>
          <a:tailEnd type="arrow"/>
        </a:ln>
      </xdr:spPr>
    </xdr:cxnSp>
    <xdr:clientData/>
  </xdr:oneCellAnchor>
  <xdr:oneCellAnchor>
    <xdr:from>
      <xdr:col>19</xdr:col>
      <xdr:colOff>0</xdr:colOff>
      <xdr:row>9</xdr:row>
      <xdr:rowOff>0</xdr:rowOff>
    </xdr:from>
    <xdr:ext cx="0" cy="220983"/>
    <xdr:sp macro="" textlink="">
      <xdr:nvSpPr>
        <xdr:cNvPr id="18" name="Line 7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flipV="1">
          <a:off x="6657975" y="2228850"/>
          <a:ext cx="0" cy="220983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528" cap="flat">
          <a:solidFill>
            <a:srgbClr val="000000"/>
          </a:solidFill>
          <a:prstDash val="solid"/>
          <a:round/>
          <a:tailEnd type="arrow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  <a:ea typeface="新細明體" pitchFamily="18"/>
          </a:endParaRPr>
        </a:p>
      </xdr:txBody>
    </xdr:sp>
    <xdr:clientData/>
  </xdr:oneCellAnchor>
  <xdr:twoCellAnchor>
    <xdr:from>
      <xdr:col>0</xdr:col>
      <xdr:colOff>182300</xdr:colOff>
      <xdr:row>6</xdr:row>
      <xdr:rowOff>0</xdr:rowOff>
    </xdr:from>
    <xdr:to>
      <xdr:col>26</xdr:col>
      <xdr:colOff>47855</xdr:colOff>
      <xdr:row>45</xdr:row>
      <xdr:rowOff>4117</xdr:rowOff>
    </xdr:to>
    <xdr:grpSp>
      <xdr:nvGrpSpPr>
        <xdr:cNvPr id="139" name="群組 138">
          <a:extLst>
            <a:ext uri="{FF2B5EF4-FFF2-40B4-BE49-F238E27FC236}">
              <a16:creationId xmlns:a16="http://schemas.microsoft.com/office/drawing/2014/main" id="{B85DA756-5B73-2788-9A13-1A23074F43ED}"/>
            </a:ext>
          </a:extLst>
        </xdr:cNvPr>
        <xdr:cNvGrpSpPr/>
      </xdr:nvGrpSpPr>
      <xdr:grpSpPr>
        <a:xfrm>
          <a:off x="182300" y="1543050"/>
          <a:ext cx="10647855" cy="9014767"/>
          <a:chOff x="182300" y="1543050"/>
          <a:chExt cx="10438305" cy="8995717"/>
        </a:xfrm>
      </xdr:grpSpPr>
      <xdr:grpSp>
        <xdr:nvGrpSpPr>
          <xdr:cNvPr id="138" name="群組 137">
            <a:extLst>
              <a:ext uri="{FF2B5EF4-FFF2-40B4-BE49-F238E27FC236}">
                <a16:creationId xmlns:a16="http://schemas.microsoft.com/office/drawing/2014/main" id="{24AEE1C4-AE8B-6E4A-2A50-47FDD075E49B}"/>
              </a:ext>
            </a:extLst>
          </xdr:cNvPr>
          <xdr:cNvGrpSpPr/>
        </xdr:nvGrpSpPr>
        <xdr:grpSpPr>
          <a:xfrm>
            <a:off x="3531870" y="1548280"/>
            <a:ext cx="6364800" cy="4159100"/>
            <a:chOff x="3531870" y="1548280"/>
            <a:chExt cx="6364800" cy="4159100"/>
          </a:xfrm>
        </xdr:grpSpPr>
        <xdr:sp macro="" textlink="">
          <xdr:nvSpPr>
            <xdr:cNvPr id="59" name="Line 54">
              <a:extLst>
                <a:ext uri="{FF2B5EF4-FFF2-40B4-BE49-F238E27FC236}">
                  <a16:creationId xmlns:a16="http://schemas.microsoft.com/office/drawing/2014/main" id="{00000000-0008-0000-0000-00003B000000}"/>
                </a:ext>
              </a:extLst>
            </xdr:cNvPr>
            <xdr:cNvSpPr/>
          </xdr:nvSpPr>
          <xdr:spPr>
            <a:xfrm>
              <a:off x="6451518" y="5707380"/>
              <a:ext cx="561600" cy="0"/>
            </a:xfrm>
            <a:custGeom>
              <a:avLst/>
              <a:gdLst>
                <a:gd name="f0" fmla="val 10800000"/>
                <a:gd name="f1" fmla="val 5400000"/>
                <a:gd name="f2" fmla="val 180"/>
                <a:gd name="f3" fmla="val w"/>
                <a:gd name="f4" fmla="val h"/>
                <a:gd name="f5" fmla="val ss"/>
                <a:gd name="f6" fmla="val 0"/>
                <a:gd name="f7" fmla="+- 0 0 -180"/>
                <a:gd name="f8" fmla="+- 0 0 -360"/>
                <a:gd name="f9" fmla="abs f3"/>
                <a:gd name="f10" fmla="abs f4"/>
                <a:gd name="f11" fmla="abs f5"/>
                <a:gd name="f12" fmla="*/ f7 f0 1"/>
                <a:gd name="f13" fmla="*/ f8 f0 1"/>
                <a:gd name="f14" fmla="?: f9 f3 1"/>
                <a:gd name="f15" fmla="?: f10 f4 1"/>
                <a:gd name="f16" fmla="?: f11 f5 1"/>
                <a:gd name="f17" fmla="*/ f12 1 f2"/>
                <a:gd name="f18" fmla="*/ f13 1 f2"/>
                <a:gd name="f19" fmla="*/ f14 1 21600"/>
                <a:gd name="f20" fmla="*/ f15 1 21600"/>
                <a:gd name="f21" fmla="*/ 21600 f14 1"/>
                <a:gd name="f22" fmla="*/ 21600 f15 1"/>
                <a:gd name="f23" fmla="+- f17 0 f1"/>
                <a:gd name="f24" fmla="+- f18 0 f1"/>
                <a:gd name="f25" fmla="min f20 f19"/>
                <a:gd name="f26" fmla="*/ f21 1 f16"/>
                <a:gd name="f27" fmla="*/ f22 1 f16"/>
                <a:gd name="f28" fmla="val f26"/>
                <a:gd name="f29" fmla="val f27"/>
                <a:gd name="f30" fmla="*/ f6 f25 1"/>
                <a:gd name="f31" fmla="*/ f28 f25 1"/>
                <a:gd name="f32" fmla="*/ f29 f25 1"/>
              </a:gdLst>
              <a:ahLst/>
              <a:cxnLst>
                <a:cxn ang="3cd4">
                  <a:pos x="hc" y="t"/>
                </a:cxn>
                <a:cxn ang="0">
                  <a:pos x="r" y="vc"/>
                </a:cxn>
                <a:cxn ang="cd4">
                  <a:pos x="hc" y="b"/>
                </a:cxn>
                <a:cxn ang="cd2">
                  <a:pos x="l" y="vc"/>
                </a:cxn>
                <a:cxn ang="f23">
                  <a:pos x="f30" y="f30"/>
                </a:cxn>
                <a:cxn ang="f24">
                  <a:pos x="f31" y="f32"/>
                </a:cxn>
              </a:cxnLst>
              <a:rect l="f30" t="f30" r="f31" b="f32"/>
              <a:pathLst>
                <a:path>
                  <a:moveTo>
                    <a:pt x="f30" y="f30"/>
                  </a:moveTo>
                  <a:lnTo>
                    <a:pt x="f31" y="f32"/>
                  </a:lnTo>
                </a:path>
              </a:pathLst>
            </a:custGeom>
            <a:noFill/>
            <a:ln w="9528" cap="flat">
              <a:solidFill>
                <a:srgbClr val="000000"/>
              </a:solidFill>
              <a:prstDash val="solid"/>
              <a:round/>
              <a:tailEnd type="arrow"/>
            </a:ln>
          </xdr:spPr>
          <xdr:txBody>
            <a:bodyPr vert="horz" wrap="square" lIns="0" tIns="0" rIns="0" bIns="0" anchor="t" anchorCtr="0" compatLnSpc="0">
              <a:noAutofit/>
            </a:bodyPr>
            <a:lstStyle/>
            <a:p>
              <a:pPr marL="0" marR="0" lvl="0" indent="0" defTabSz="914400" rtl="0" fontAlgn="auto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None/>
                <a:tabLst/>
                <a:defRPr sz="1800" b="0" i="0" u="none" strike="noStrike" kern="0" cap="none" spc="0" baseline="0">
                  <a:solidFill>
                    <a:srgbClr val="000000"/>
                  </a:solidFill>
                  <a:uFillTx/>
                </a:defRPr>
              </a:pPr>
              <a:endParaRPr lang="en-US" sz="1100" b="0" i="0" u="none" strike="noStrike" kern="0" cap="none" spc="0" baseline="0">
                <a:solidFill>
                  <a:srgbClr val="000000"/>
                </a:solidFill>
                <a:uFillTx/>
                <a:latin typeface="Calibri"/>
                <a:ea typeface="新細明體" pitchFamily="18"/>
              </a:endParaRPr>
            </a:p>
          </xdr:txBody>
        </xdr:sp>
        <xdr:sp macro="" textlink="">
          <xdr:nvSpPr>
            <xdr:cNvPr id="49" name="Arc 7413">
              <a:extLst>
                <a:ext uri="{FF2B5EF4-FFF2-40B4-BE49-F238E27FC236}">
                  <a16:creationId xmlns:a16="http://schemas.microsoft.com/office/drawing/2014/main" id="{00000000-0008-0000-0000-000031000000}"/>
                </a:ext>
              </a:extLst>
            </xdr:cNvPr>
            <xdr:cNvSpPr/>
          </xdr:nvSpPr>
          <xdr:spPr>
            <a:xfrm>
              <a:off x="6441368" y="4728206"/>
              <a:ext cx="144776" cy="284661"/>
            </a:xfrm>
            <a:custGeom>
              <a:avLst/>
              <a:gdLst>
                <a:gd name="f0" fmla="val 10800000"/>
                <a:gd name="f1" fmla="val 5400000"/>
                <a:gd name="f2" fmla="val 180"/>
                <a:gd name="f3" fmla="val w"/>
                <a:gd name="f4" fmla="val h"/>
                <a:gd name="f5" fmla="val 0"/>
                <a:gd name="f6" fmla="val 23017"/>
                <a:gd name="f7" fmla="val 43200"/>
                <a:gd name="f8" fmla="+- 0 0 1"/>
                <a:gd name="f9" fmla="val 46"/>
                <a:gd name="f10" fmla="val 471"/>
                <a:gd name="f11" fmla="val 15"/>
                <a:gd name="f12" fmla="val 944"/>
                <a:gd name="f13" fmla="val 1417"/>
                <a:gd name="f14" fmla="val 13346"/>
                <a:gd name="f15" fmla="val 9670"/>
                <a:gd name="f16" fmla="val 21600"/>
                <a:gd name="f17" fmla="val 33529"/>
                <a:gd name="f18" fmla="val 1395"/>
                <a:gd name="f19" fmla="val 1373"/>
                <a:gd name="f20" fmla="val 43199"/>
                <a:gd name="f21" fmla="val 1351"/>
                <a:gd name="f22" fmla="+- 0 0 -90"/>
                <a:gd name="f23" fmla="*/ f3 1 23017"/>
                <a:gd name="f24" fmla="*/ f4 1 43200"/>
                <a:gd name="f25" fmla="+- f7 0 f5"/>
                <a:gd name="f26" fmla="+- f6 0 f5"/>
                <a:gd name="f27" fmla="*/ f22 f0 1"/>
                <a:gd name="f28" fmla="*/ f26 1 23017"/>
                <a:gd name="f29" fmla="*/ f25 1 43200"/>
                <a:gd name="f30" fmla="*/ 0 f26 1"/>
                <a:gd name="f31" fmla="*/ 2147483646 f25 1"/>
                <a:gd name="f32" fmla="*/ 2147483646 f26 1"/>
                <a:gd name="f33" fmla="*/ f27 1 f2"/>
                <a:gd name="f34" fmla="*/ f30 1 23017"/>
                <a:gd name="f35" fmla="*/ f31 1 43200"/>
                <a:gd name="f36" fmla="*/ f32 1 23017"/>
                <a:gd name="f37" fmla="*/ 0 1 f28"/>
                <a:gd name="f38" fmla="*/ f6 1 f28"/>
                <a:gd name="f39" fmla="*/ 0 1 f29"/>
                <a:gd name="f40" fmla="*/ f7 1 f29"/>
                <a:gd name="f41" fmla="+- f33 0 f1"/>
                <a:gd name="f42" fmla="*/ f34 1 f28"/>
                <a:gd name="f43" fmla="*/ f35 1 f29"/>
                <a:gd name="f44" fmla="*/ f36 1 f28"/>
                <a:gd name="f45" fmla="*/ f37 f23 1"/>
                <a:gd name="f46" fmla="*/ f38 f23 1"/>
                <a:gd name="f47" fmla="*/ f40 f24 1"/>
                <a:gd name="f48" fmla="*/ f39 f24 1"/>
                <a:gd name="f49" fmla="*/ f42 f23 1"/>
                <a:gd name="f50" fmla="*/ f43 f24 1"/>
                <a:gd name="f51" fmla="*/ f44 f23 1"/>
              </a:gdLst>
              <a:ahLst/>
              <a:cxnLst>
                <a:cxn ang="3cd4">
                  <a:pos x="hc" y="t"/>
                </a:cxn>
                <a:cxn ang="0">
                  <a:pos x="r" y="vc"/>
                </a:cxn>
                <a:cxn ang="cd4">
                  <a:pos x="hc" y="b"/>
                </a:cxn>
                <a:cxn ang="cd2">
                  <a:pos x="l" y="vc"/>
                </a:cxn>
                <a:cxn ang="f41">
                  <a:pos x="f49" y="f50"/>
                </a:cxn>
                <a:cxn ang="f41">
                  <a:pos x="f51" y="f50"/>
                </a:cxn>
                <a:cxn ang="f41">
                  <a:pos x="f51" y="f50"/>
                </a:cxn>
              </a:cxnLst>
              <a:rect l="f45" t="f48" r="f46" b="f47"/>
              <a:pathLst>
                <a:path w="23017" h="43200" fill="none">
                  <a:moveTo>
                    <a:pt x="f8" y="f9"/>
                  </a:moveTo>
                  <a:cubicBezTo>
                    <a:pt x="f10" y="f11"/>
                    <a:pt x="f12" y="f8"/>
                    <a:pt x="f13" y="f5"/>
                  </a:cubicBezTo>
                  <a:cubicBezTo>
                    <a:pt x="f14" y="f5"/>
                    <a:pt x="f6" y="f15"/>
                    <a:pt x="f6" y="f16"/>
                  </a:cubicBezTo>
                  <a:cubicBezTo>
                    <a:pt x="f6" y="f17"/>
                    <a:pt x="f14" y="f7"/>
                    <a:pt x="f13" y="f7"/>
                  </a:cubicBezTo>
                  <a:cubicBezTo>
                    <a:pt x="f18" y="f7"/>
                    <a:pt x="f19" y="f20"/>
                    <a:pt x="f21" y="f20"/>
                  </a:cubicBezTo>
                </a:path>
                <a:path w="23017" h="43200" stroke="0">
                  <a:moveTo>
                    <a:pt x="f8" y="f9"/>
                  </a:moveTo>
                  <a:cubicBezTo>
                    <a:pt x="f10" y="f11"/>
                    <a:pt x="f12" y="f8"/>
                    <a:pt x="f13" y="f5"/>
                  </a:cubicBezTo>
                  <a:cubicBezTo>
                    <a:pt x="f14" y="f5"/>
                    <a:pt x="f6" y="f15"/>
                    <a:pt x="f6" y="f16"/>
                  </a:cubicBezTo>
                  <a:cubicBezTo>
                    <a:pt x="f6" y="f17"/>
                    <a:pt x="f14" y="f7"/>
                    <a:pt x="f13" y="f7"/>
                  </a:cubicBezTo>
                  <a:cubicBezTo>
                    <a:pt x="f18" y="f7"/>
                    <a:pt x="f19" y="f20"/>
                    <a:pt x="f21" y="f20"/>
                  </a:cubicBezTo>
                  <a:lnTo>
                    <a:pt x="f13" y="f16"/>
                  </a:lnTo>
                  <a:lnTo>
                    <a:pt x="f8" y="f9"/>
                  </a:lnTo>
                  <a:close/>
                </a:path>
              </a:pathLst>
            </a:custGeom>
            <a:noFill/>
            <a:ln w="9528" cap="flat">
              <a:solidFill>
                <a:srgbClr val="000000"/>
              </a:solidFill>
              <a:prstDash val="solid"/>
              <a:round/>
            </a:ln>
          </xdr:spPr>
          <xdr:txBody>
            <a:bodyPr vert="horz" wrap="square" lIns="0" tIns="0" rIns="0" bIns="0" anchor="t" anchorCtr="0" compatLnSpc="0">
              <a:noAutofit/>
            </a:bodyPr>
            <a:lstStyle/>
            <a:p>
              <a:pPr marL="0" marR="0" lvl="0" indent="0" defTabSz="914400" rtl="0" fontAlgn="auto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None/>
                <a:tabLst/>
                <a:defRPr sz="1800" b="0" i="0" u="none" strike="noStrike" kern="0" cap="none" spc="0" baseline="0">
                  <a:solidFill>
                    <a:srgbClr val="000000"/>
                  </a:solidFill>
                  <a:uFillTx/>
                </a:defRPr>
              </a:pPr>
              <a:endParaRPr lang="en-US" sz="1100" b="0" i="0" u="none" strike="noStrike" kern="0" cap="none" spc="0" baseline="0">
                <a:solidFill>
                  <a:srgbClr val="000000"/>
                </a:solidFill>
                <a:uFillTx/>
                <a:latin typeface="Calibri"/>
                <a:ea typeface="新細明體" pitchFamily="18"/>
              </a:endParaRPr>
            </a:p>
          </xdr:txBody>
        </xdr:sp>
        <xdr:sp macro="" textlink="">
          <xdr:nvSpPr>
            <xdr:cNvPr id="51" name="Line 7414">
              <a:extLst>
                <a:ext uri="{FF2B5EF4-FFF2-40B4-BE49-F238E27FC236}">
                  <a16:creationId xmlns:a16="http://schemas.microsoft.com/office/drawing/2014/main" id="{00000000-0008-0000-0000-000033000000}"/>
                </a:ext>
              </a:extLst>
            </xdr:cNvPr>
            <xdr:cNvSpPr/>
          </xdr:nvSpPr>
          <xdr:spPr>
            <a:xfrm>
              <a:off x="6453018" y="5012327"/>
              <a:ext cx="0" cy="694800"/>
            </a:xfrm>
            <a:custGeom>
              <a:avLst/>
              <a:gdLst>
                <a:gd name="f0" fmla="val 10800000"/>
                <a:gd name="f1" fmla="val 5400000"/>
                <a:gd name="f2" fmla="val 180"/>
                <a:gd name="f3" fmla="val w"/>
                <a:gd name="f4" fmla="val h"/>
                <a:gd name="f5" fmla="val ss"/>
                <a:gd name="f6" fmla="val 0"/>
                <a:gd name="f7" fmla="+- 0 0 -180"/>
                <a:gd name="f8" fmla="+- 0 0 -360"/>
                <a:gd name="f9" fmla="abs f3"/>
                <a:gd name="f10" fmla="abs f4"/>
                <a:gd name="f11" fmla="abs f5"/>
                <a:gd name="f12" fmla="*/ f7 f0 1"/>
                <a:gd name="f13" fmla="*/ f8 f0 1"/>
                <a:gd name="f14" fmla="?: f9 f3 1"/>
                <a:gd name="f15" fmla="?: f10 f4 1"/>
                <a:gd name="f16" fmla="?: f11 f5 1"/>
                <a:gd name="f17" fmla="*/ f12 1 f2"/>
                <a:gd name="f18" fmla="*/ f13 1 f2"/>
                <a:gd name="f19" fmla="*/ f14 1 21600"/>
                <a:gd name="f20" fmla="*/ f15 1 21600"/>
                <a:gd name="f21" fmla="*/ 21600 f14 1"/>
                <a:gd name="f22" fmla="*/ 21600 f15 1"/>
                <a:gd name="f23" fmla="+- f17 0 f1"/>
                <a:gd name="f24" fmla="+- f18 0 f1"/>
                <a:gd name="f25" fmla="min f20 f19"/>
                <a:gd name="f26" fmla="*/ f21 1 f16"/>
                <a:gd name="f27" fmla="*/ f22 1 f16"/>
                <a:gd name="f28" fmla="val f26"/>
                <a:gd name="f29" fmla="val f27"/>
                <a:gd name="f30" fmla="*/ f6 f25 1"/>
                <a:gd name="f31" fmla="*/ f28 f25 1"/>
                <a:gd name="f32" fmla="*/ f29 f25 1"/>
              </a:gdLst>
              <a:ahLst/>
              <a:cxnLst>
                <a:cxn ang="3cd4">
                  <a:pos x="hc" y="t"/>
                </a:cxn>
                <a:cxn ang="0">
                  <a:pos x="r" y="vc"/>
                </a:cxn>
                <a:cxn ang="cd4">
                  <a:pos x="hc" y="b"/>
                </a:cxn>
                <a:cxn ang="cd2">
                  <a:pos x="l" y="vc"/>
                </a:cxn>
                <a:cxn ang="f23">
                  <a:pos x="f30" y="f30"/>
                </a:cxn>
                <a:cxn ang="f24">
                  <a:pos x="f31" y="f32"/>
                </a:cxn>
              </a:cxnLst>
              <a:rect l="f30" t="f30" r="f31" b="f32"/>
              <a:pathLst>
                <a:path>
                  <a:moveTo>
                    <a:pt x="f30" y="f30"/>
                  </a:moveTo>
                  <a:lnTo>
                    <a:pt x="f31" y="f32"/>
                  </a:lnTo>
                </a:path>
              </a:pathLst>
            </a:custGeom>
            <a:noFill/>
            <a:ln w="9528" cap="flat">
              <a:solidFill>
                <a:srgbClr val="000000"/>
              </a:solidFill>
              <a:prstDash val="solid"/>
              <a:round/>
            </a:ln>
          </xdr:spPr>
          <xdr:txBody>
            <a:bodyPr vert="horz" wrap="square" lIns="0" tIns="0" rIns="0" bIns="0" anchor="t" anchorCtr="0" compatLnSpc="0">
              <a:noAutofit/>
            </a:bodyPr>
            <a:lstStyle/>
            <a:p>
              <a:pPr marL="0" marR="0" lvl="0" indent="0" defTabSz="914400" rtl="0" fontAlgn="auto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None/>
                <a:tabLst/>
                <a:defRPr sz="1800" b="0" i="0" u="none" strike="noStrike" kern="0" cap="none" spc="0" baseline="0">
                  <a:solidFill>
                    <a:srgbClr val="000000"/>
                  </a:solidFill>
                  <a:uFillTx/>
                </a:defRPr>
              </a:pPr>
              <a:endParaRPr lang="en-US" sz="1100" b="0" i="0" u="none" strike="noStrike" kern="0" cap="none" spc="0" baseline="0">
                <a:solidFill>
                  <a:srgbClr val="000000"/>
                </a:solidFill>
                <a:uFillTx/>
                <a:latin typeface="Calibri"/>
                <a:ea typeface="新細明體" pitchFamily="18"/>
              </a:endParaRPr>
            </a:p>
          </xdr:txBody>
        </xdr:sp>
        <xdr:grpSp>
          <xdr:nvGrpSpPr>
            <xdr:cNvPr id="127" name="群組 126">
              <a:extLst>
                <a:ext uri="{FF2B5EF4-FFF2-40B4-BE49-F238E27FC236}">
                  <a16:creationId xmlns:a16="http://schemas.microsoft.com/office/drawing/2014/main" id="{05408EC7-01B2-51C6-35BD-7C1BA2D05D18}"/>
                </a:ext>
              </a:extLst>
            </xdr:cNvPr>
            <xdr:cNvGrpSpPr/>
          </xdr:nvGrpSpPr>
          <xdr:grpSpPr>
            <a:xfrm>
              <a:off x="3531870" y="1548280"/>
              <a:ext cx="6364800" cy="3882225"/>
              <a:chOff x="3531870" y="1548280"/>
              <a:chExt cx="6364800" cy="3882225"/>
            </a:xfrm>
          </xdr:grpSpPr>
          <xdr:sp macro="" textlink="">
            <xdr:nvSpPr>
              <xdr:cNvPr id="27" name="Line 6">
                <a:extLst>
                  <a:ext uri="{FF2B5EF4-FFF2-40B4-BE49-F238E27FC236}">
                    <a16:creationId xmlns:a16="http://schemas.microsoft.com/office/drawing/2014/main" id="{00000000-0008-0000-0000-00001B000000}"/>
                  </a:ext>
                </a:extLst>
              </xdr:cNvPr>
              <xdr:cNvSpPr/>
            </xdr:nvSpPr>
            <xdr:spPr>
              <a:xfrm flipV="1">
                <a:off x="3960491" y="2686050"/>
                <a:ext cx="0" cy="1015200"/>
              </a:xfrm>
              <a:custGeom>
                <a:avLst/>
                <a:gdLst>
                  <a:gd name="f0" fmla="val 10800000"/>
                  <a:gd name="f1" fmla="val 5400000"/>
                  <a:gd name="f2" fmla="val 180"/>
                  <a:gd name="f3" fmla="val w"/>
                  <a:gd name="f4" fmla="val h"/>
                  <a:gd name="f5" fmla="val ss"/>
                  <a:gd name="f6" fmla="val 0"/>
                  <a:gd name="f7" fmla="+- 0 0 -180"/>
                  <a:gd name="f8" fmla="+- 0 0 -360"/>
                  <a:gd name="f9" fmla="abs f3"/>
                  <a:gd name="f10" fmla="abs f4"/>
                  <a:gd name="f11" fmla="abs f5"/>
                  <a:gd name="f12" fmla="*/ f7 f0 1"/>
                  <a:gd name="f13" fmla="*/ f8 f0 1"/>
                  <a:gd name="f14" fmla="?: f9 f3 1"/>
                  <a:gd name="f15" fmla="?: f10 f4 1"/>
                  <a:gd name="f16" fmla="?: f11 f5 1"/>
                  <a:gd name="f17" fmla="*/ f12 1 f2"/>
                  <a:gd name="f18" fmla="*/ f13 1 f2"/>
                  <a:gd name="f19" fmla="*/ f14 1 21600"/>
                  <a:gd name="f20" fmla="*/ f15 1 21600"/>
                  <a:gd name="f21" fmla="*/ 21600 f14 1"/>
                  <a:gd name="f22" fmla="*/ 21600 f15 1"/>
                  <a:gd name="f23" fmla="+- f17 0 f1"/>
                  <a:gd name="f24" fmla="+- f18 0 f1"/>
                  <a:gd name="f25" fmla="min f20 f19"/>
                  <a:gd name="f26" fmla="*/ f21 1 f16"/>
                  <a:gd name="f27" fmla="*/ f22 1 f16"/>
                  <a:gd name="f28" fmla="val f26"/>
                  <a:gd name="f29" fmla="val f27"/>
                  <a:gd name="f30" fmla="*/ f6 f25 1"/>
                  <a:gd name="f31" fmla="*/ f28 f25 1"/>
                  <a:gd name="f32" fmla="*/ f29 f25 1"/>
                </a:gdLst>
                <a:ahLst/>
                <a:cxnLst>
                  <a:cxn ang="3cd4">
                    <a:pos x="hc" y="t"/>
                  </a:cxn>
                  <a:cxn ang="0">
                    <a:pos x="r" y="vc"/>
                  </a:cxn>
                  <a:cxn ang="cd4">
                    <a:pos x="hc" y="b"/>
                  </a:cxn>
                  <a:cxn ang="cd2">
                    <a:pos x="l" y="vc"/>
                  </a:cxn>
                  <a:cxn ang="f23">
                    <a:pos x="f30" y="f30"/>
                  </a:cxn>
                  <a:cxn ang="f24">
                    <a:pos x="f31" y="f32"/>
                  </a:cxn>
                </a:cxnLst>
                <a:rect l="f30" t="f30" r="f31" b="f32"/>
                <a:pathLst>
                  <a:path>
                    <a:moveTo>
                      <a:pt x="f30" y="f30"/>
                    </a:moveTo>
                    <a:lnTo>
                      <a:pt x="f31" y="f32"/>
                    </a:lnTo>
                  </a:path>
                </a:pathLst>
              </a:custGeom>
              <a:noFill/>
              <a:ln w="9528" cap="flat">
                <a:solidFill>
                  <a:srgbClr val="000000"/>
                </a:solidFill>
                <a:prstDash val="solid"/>
                <a:round/>
                <a:tailEnd type="arrow"/>
              </a:ln>
            </xdr:spPr>
            <xdr:txBody>
              <a:bodyPr vert="horz" wrap="square" lIns="0" tIns="0" rIns="0" bIns="0" anchor="t" anchorCtr="0" compatLnSpc="0">
                <a:noAutofit/>
              </a:bodyPr>
              <a:lstStyle/>
              <a:p>
                <a:pPr marL="0" marR="0" lvl="0" indent="0" defTabSz="914400" rtl="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None/>
                  <a:tabLst/>
                  <a:defRPr sz="1800" b="0" i="0" u="none" strike="noStrike" kern="0" cap="none" spc="0" baseline="0">
                    <a:solidFill>
                      <a:srgbClr val="000000"/>
                    </a:solidFill>
                    <a:uFillTx/>
                  </a:defRPr>
                </a:pPr>
                <a:endParaRPr lang="en-US" sz="1100" b="0" i="0" u="none" strike="noStrike" kern="0" cap="none" spc="0" baseline="0">
                  <a:solidFill>
                    <a:srgbClr val="000000"/>
                  </a:solidFill>
                  <a:uFillTx/>
                  <a:latin typeface="Calibri"/>
                  <a:ea typeface="新細明體" pitchFamily="18"/>
                </a:endParaRPr>
              </a:p>
            </xdr:txBody>
          </xdr:sp>
          <xdr:sp macro="" textlink="">
            <xdr:nvSpPr>
              <xdr:cNvPr id="50" name="Line 9">
                <a:extLst>
                  <a:ext uri="{FF2B5EF4-FFF2-40B4-BE49-F238E27FC236}">
                    <a16:creationId xmlns:a16="http://schemas.microsoft.com/office/drawing/2014/main" id="{00000000-0008-0000-0000-000032000000}"/>
                  </a:ext>
                </a:extLst>
              </xdr:cNvPr>
              <xdr:cNvSpPr/>
            </xdr:nvSpPr>
            <xdr:spPr>
              <a:xfrm flipH="1">
                <a:off x="3531870" y="4861560"/>
                <a:ext cx="6364800" cy="0"/>
              </a:xfrm>
              <a:custGeom>
                <a:avLst/>
                <a:gdLst>
                  <a:gd name="f0" fmla="val 10800000"/>
                  <a:gd name="f1" fmla="val 5400000"/>
                  <a:gd name="f2" fmla="val 180"/>
                  <a:gd name="f3" fmla="val w"/>
                  <a:gd name="f4" fmla="val h"/>
                  <a:gd name="f5" fmla="val ss"/>
                  <a:gd name="f6" fmla="val 0"/>
                  <a:gd name="f7" fmla="+- 0 0 -180"/>
                  <a:gd name="f8" fmla="+- 0 0 -360"/>
                  <a:gd name="f9" fmla="abs f3"/>
                  <a:gd name="f10" fmla="abs f4"/>
                  <a:gd name="f11" fmla="abs f5"/>
                  <a:gd name="f12" fmla="*/ f7 f0 1"/>
                  <a:gd name="f13" fmla="*/ f8 f0 1"/>
                  <a:gd name="f14" fmla="?: f9 f3 1"/>
                  <a:gd name="f15" fmla="?: f10 f4 1"/>
                  <a:gd name="f16" fmla="?: f11 f5 1"/>
                  <a:gd name="f17" fmla="*/ f12 1 f2"/>
                  <a:gd name="f18" fmla="*/ f13 1 f2"/>
                  <a:gd name="f19" fmla="*/ f14 1 21600"/>
                  <a:gd name="f20" fmla="*/ f15 1 21600"/>
                  <a:gd name="f21" fmla="*/ 21600 f14 1"/>
                  <a:gd name="f22" fmla="*/ 21600 f15 1"/>
                  <a:gd name="f23" fmla="+- f17 0 f1"/>
                  <a:gd name="f24" fmla="+- f18 0 f1"/>
                  <a:gd name="f25" fmla="min f20 f19"/>
                  <a:gd name="f26" fmla="*/ f21 1 f16"/>
                  <a:gd name="f27" fmla="*/ f22 1 f16"/>
                  <a:gd name="f28" fmla="val f26"/>
                  <a:gd name="f29" fmla="val f27"/>
                  <a:gd name="f30" fmla="*/ f6 f25 1"/>
                  <a:gd name="f31" fmla="*/ f28 f25 1"/>
                  <a:gd name="f32" fmla="*/ f29 f25 1"/>
                </a:gdLst>
                <a:ahLst/>
                <a:cxnLst>
                  <a:cxn ang="3cd4">
                    <a:pos x="hc" y="t"/>
                  </a:cxn>
                  <a:cxn ang="0">
                    <a:pos x="r" y="vc"/>
                  </a:cxn>
                  <a:cxn ang="cd4">
                    <a:pos x="hc" y="b"/>
                  </a:cxn>
                  <a:cxn ang="cd2">
                    <a:pos x="l" y="vc"/>
                  </a:cxn>
                  <a:cxn ang="f23">
                    <a:pos x="f30" y="f30"/>
                  </a:cxn>
                  <a:cxn ang="f24">
                    <a:pos x="f31" y="f32"/>
                  </a:cxn>
                </a:cxnLst>
                <a:rect l="f30" t="f30" r="f31" b="f32"/>
                <a:pathLst>
                  <a:path>
                    <a:moveTo>
                      <a:pt x="f30" y="f30"/>
                    </a:moveTo>
                    <a:lnTo>
                      <a:pt x="f31" y="f32"/>
                    </a:lnTo>
                  </a:path>
                </a:pathLst>
              </a:custGeom>
              <a:noFill/>
              <a:ln w="9528" cap="flat">
                <a:solidFill>
                  <a:srgbClr val="000000"/>
                </a:solidFill>
                <a:prstDash val="solid"/>
                <a:round/>
              </a:ln>
            </xdr:spPr>
            <xdr:txBody>
              <a:bodyPr vert="horz" wrap="square" lIns="0" tIns="0" rIns="0" bIns="0" anchor="t" anchorCtr="0" compatLnSpc="0">
                <a:noAutofit/>
              </a:bodyPr>
              <a:lstStyle/>
              <a:p>
                <a:pPr marL="0" marR="0" lvl="0" indent="0" defTabSz="914400" rtl="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None/>
                  <a:tabLst/>
                  <a:defRPr sz="1800" b="0" i="0" u="none" strike="noStrike" kern="0" cap="none" spc="0" baseline="0">
                    <a:solidFill>
                      <a:srgbClr val="000000"/>
                    </a:solidFill>
                    <a:uFillTx/>
                  </a:defRPr>
                </a:pPr>
                <a:endParaRPr lang="en-US" sz="1100" b="0" i="0" u="none" strike="noStrike" kern="0" cap="none" spc="0" baseline="0">
                  <a:solidFill>
                    <a:srgbClr val="000000"/>
                  </a:solidFill>
                  <a:uFillTx/>
                  <a:latin typeface="Calibri"/>
                  <a:ea typeface="新細明體" pitchFamily="18"/>
                </a:endParaRPr>
              </a:p>
            </xdr:txBody>
          </xdr:sp>
          <xdr:sp macro="" textlink="">
            <xdr:nvSpPr>
              <xdr:cNvPr id="26" name="Line 10">
                <a:extLst>
                  <a:ext uri="{FF2B5EF4-FFF2-40B4-BE49-F238E27FC236}">
                    <a16:creationId xmlns:a16="http://schemas.microsoft.com/office/drawing/2014/main" id="{00000000-0008-0000-0000-00001A000000}"/>
                  </a:ext>
                </a:extLst>
              </xdr:cNvPr>
              <xdr:cNvSpPr/>
            </xdr:nvSpPr>
            <xdr:spPr>
              <a:xfrm flipH="1" flipV="1">
                <a:off x="3531870" y="2687273"/>
                <a:ext cx="0" cy="2170800"/>
              </a:xfrm>
              <a:custGeom>
                <a:avLst/>
                <a:gdLst>
                  <a:gd name="f0" fmla="val 10800000"/>
                  <a:gd name="f1" fmla="val 5400000"/>
                  <a:gd name="f2" fmla="val 180"/>
                  <a:gd name="f3" fmla="val w"/>
                  <a:gd name="f4" fmla="val h"/>
                  <a:gd name="f5" fmla="val ss"/>
                  <a:gd name="f6" fmla="val 0"/>
                  <a:gd name="f7" fmla="+- 0 0 -180"/>
                  <a:gd name="f8" fmla="+- 0 0 -360"/>
                  <a:gd name="f9" fmla="abs f3"/>
                  <a:gd name="f10" fmla="abs f4"/>
                  <a:gd name="f11" fmla="abs f5"/>
                  <a:gd name="f12" fmla="*/ f7 f0 1"/>
                  <a:gd name="f13" fmla="*/ f8 f0 1"/>
                  <a:gd name="f14" fmla="?: f9 f3 1"/>
                  <a:gd name="f15" fmla="?: f10 f4 1"/>
                  <a:gd name="f16" fmla="?: f11 f5 1"/>
                  <a:gd name="f17" fmla="*/ f12 1 f2"/>
                  <a:gd name="f18" fmla="*/ f13 1 f2"/>
                  <a:gd name="f19" fmla="*/ f14 1 21600"/>
                  <a:gd name="f20" fmla="*/ f15 1 21600"/>
                  <a:gd name="f21" fmla="*/ 21600 f14 1"/>
                  <a:gd name="f22" fmla="*/ 21600 f15 1"/>
                  <a:gd name="f23" fmla="+- f17 0 f1"/>
                  <a:gd name="f24" fmla="+- f18 0 f1"/>
                  <a:gd name="f25" fmla="min f20 f19"/>
                  <a:gd name="f26" fmla="*/ f21 1 f16"/>
                  <a:gd name="f27" fmla="*/ f22 1 f16"/>
                  <a:gd name="f28" fmla="val f26"/>
                  <a:gd name="f29" fmla="val f27"/>
                  <a:gd name="f30" fmla="*/ f6 f25 1"/>
                  <a:gd name="f31" fmla="*/ f28 f25 1"/>
                  <a:gd name="f32" fmla="*/ f29 f25 1"/>
                </a:gdLst>
                <a:ahLst/>
                <a:cxnLst>
                  <a:cxn ang="3cd4">
                    <a:pos x="hc" y="t"/>
                  </a:cxn>
                  <a:cxn ang="0">
                    <a:pos x="r" y="vc"/>
                  </a:cxn>
                  <a:cxn ang="cd4">
                    <a:pos x="hc" y="b"/>
                  </a:cxn>
                  <a:cxn ang="cd2">
                    <a:pos x="l" y="vc"/>
                  </a:cxn>
                  <a:cxn ang="f23">
                    <a:pos x="f30" y="f30"/>
                  </a:cxn>
                  <a:cxn ang="f24">
                    <a:pos x="f31" y="f32"/>
                  </a:cxn>
                </a:cxnLst>
                <a:rect l="f30" t="f30" r="f31" b="f32"/>
                <a:pathLst>
                  <a:path>
                    <a:moveTo>
                      <a:pt x="f30" y="f30"/>
                    </a:moveTo>
                    <a:lnTo>
                      <a:pt x="f31" y="f32"/>
                    </a:lnTo>
                  </a:path>
                </a:pathLst>
              </a:custGeom>
              <a:noFill/>
              <a:ln w="9528" cap="flat">
                <a:solidFill>
                  <a:srgbClr val="000000"/>
                </a:solidFill>
                <a:prstDash val="solid"/>
                <a:round/>
                <a:tailEnd type="arrow"/>
              </a:ln>
            </xdr:spPr>
            <xdr:txBody>
              <a:bodyPr vert="horz" wrap="square" lIns="0" tIns="0" rIns="0" bIns="0" anchor="t" anchorCtr="0" compatLnSpc="0">
                <a:noAutofit/>
              </a:bodyPr>
              <a:lstStyle/>
              <a:p>
                <a:pPr marL="0" marR="0" lvl="0" indent="0" defTabSz="914400" rtl="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None/>
                  <a:tabLst/>
                  <a:defRPr sz="1800" b="0" i="0" u="none" strike="noStrike" kern="0" cap="none" spc="0" baseline="0">
                    <a:solidFill>
                      <a:srgbClr val="000000"/>
                    </a:solidFill>
                    <a:uFillTx/>
                  </a:defRPr>
                </a:pPr>
                <a:endParaRPr lang="en-US" sz="1100" b="0" i="0" u="none" strike="noStrike" kern="0" cap="none" spc="0" baseline="0">
                  <a:solidFill>
                    <a:srgbClr val="000000"/>
                  </a:solidFill>
                  <a:uFillTx/>
                  <a:latin typeface="Calibri"/>
                  <a:ea typeface="新細明體" pitchFamily="18"/>
                </a:endParaRPr>
              </a:p>
            </xdr:txBody>
          </xdr:sp>
          <xdr:sp macro="" textlink="">
            <xdr:nvSpPr>
              <xdr:cNvPr id="37" name="Line 7412">
                <a:extLst>
                  <a:ext uri="{FF2B5EF4-FFF2-40B4-BE49-F238E27FC236}">
                    <a16:creationId xmlns:a16="http://schemas.microsoft.com/office/drawing/2014/main" id="{00000000-0008-0000-0000-000025000000}"/>
                  </a:ext>
                </a:extLst>
              </xdr:cNvPr>
              <xdr:cNvSpPr/>
            </xdr:nvSpPr>
            <xdr:spPr>
              <a:xfrm>
                <a:off x="6446516" y="2984589"/>
                <a:ext cx="0" cy="1747052"/>
              </a:xfrm>
              <a:custGeom>
                <a:avLst/>
                <a:gdLst>
                  <a:gd name="f0" fmla="val 10800000"/>
                  <a:gd name="f1" fmla="val 5400000"/>
                  <a:gd name="f2" fmla="val 180"/>
                  <a:gd name="f3" fmla="val w"/>
                  <a:gd name="f4" fmla="val h"/>
                  <a:gd name="f5" fmla="val ss"/>
                  <a:gd name="f6" fmla="val 0"/>
                  <a:gd name="f7" fmla="+- 0 0 -180"/>
                  <a:gd name="f8" fmla="+- 0 0 -360"/>
                  <a:gd name="f9" fmla="abs f3"/>
                  <a:gd name="f10" fmla="abs f4"/>
                  <a:gd name="f11" fmla="abs f5"/>
                  <a:gd name="f12" fmla="*/ f7 f0 1"/>
                  <a:gd name="f13" fmla="*/ f8 f0 1"/>
                  <a:gd name="f14" fmla="?: f9 f3 1"/>
                  <a:gd name="f15" fmla="?: f10 f4 1"/>
                  <a:gd name="f16" fmla="?: f11 f5 1"/>
                  <a:gd name="f17" fmla="*/ f12 1 f2"/>
                  <a:gd name="f18" fmla="*/ f13 1 f2"/>
                  <a:gd name="f19" fmla="*/ f14 1 21600"/>
                  <a:gd name="f20" fmla="*/ f15 1 21600"/>
                  <a:gd name="f21" fmla="*/ 21600 f14 1"/>
                  <a:gd name="f22" fmla="*/ 21600 f15 1"/>
                  <a:gd name="f23" fmla="+- f17 0 f1"/>
                  <a:gd name="f24" fmla="+- f18 0 f1"/>
                  <a:gd name="f25" fmla="min f20 f19"/>
                  <a:gd name="f26" fmla="*/ f21 1 f16"/>
                  <a:gd name="f27" fmla="*/ f22 1 f16"/>
                  <a:gd name="f28" fmla="val f26"/>
                  <a:gd name="f29" fmla="val f27"/>
                  <a:gd name="f30" fmla="*/ f6 f25 1"/>
                  <a:gd name="f31" fmla="*/ f28 f25 1"/>
                  <a:gd name="f32" fmla="*/ f29 f25 1"/>
                </a:gdLst>
                <a:ahLst/>
                <a:cxnLst>
                  <a:cxn ang="3cd4">
                    <a:pos x="hc" y="t"/>
                  </a:cxn>
                  <a:cxn ang="0">
                    <a:pos x="r" y="vc"/>
                  </a:cxn>
                  <a:cxn ang="cd4">
                    <a:pos x="hc" y="b"/>
                  </a:cxn>
                  <a:cxn ang="cd2">
                    <a:pos x="l" y="vc"/>
                  </a:cxn>
                  <a:cxn ang="f23">
                    <a:pos x="f30" y="f30"/>
                  </a:cxn>
                  <a:cxn ang="f24">
                    <a:pos x="f31" y="f32"/>
                  </a:cxn>
                </a:cxnLst>
                <a:rect l="f30" t="f30" r="f31" b="f32"/>
                <a:pathLst>
                  <a:path>
                    <a:moveTo>
                      <a:pt x="f30" y="f30"/>
                    </a:moveTo>
                    <a:lnTo>
                      <a:pt x="f31" y="f32"/>
                    </a:lnTo>
                  </a:path>
                </a:pathLst>
              </a:custGeom>
              <a:noFill/>
              <a:ln w="9528" cap="flat">
                <a:solidFill>
                  <a:srgbClr val="000000"/>
                </a:solidFill>
                <a:prstDash val="solid"/>
                <a:round/>
              </a:ln>
            </xdr:spPr>
            <xdr:txBody>
              <a:bodyPr vert="horz" wrap="square" lIns="0" tIns="0" rIns="0" bIns="0" anchor="t" anchorCtr="0" compatLnSpc="0">
                <a:noAutofit/>
              </a:bodyPr>
              <a:lstStyle/>
              <a:p>
                <a:pPr marL="0" marR="0" lvl="0" indent="0" defTabSz="914400" rtl="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None/>
                  <a:tabLst/>
                  <a:defRPr sz="1800" b="0" i="0" u="none" strike="noStrike" kern="0" cap="none" spc="0" baseline="0">
                    <a:solidFill>
                      <a:srgbClr val="000000"/>
                    </a:solidFill>
                    <a:uFillTx/>
                  </a:defRPr>
                </a:pPr>
                <a:endParaRPr lang="en-US" sz="1100" b="0" i="0" u="none" strike="noStrike" kern="0" cap="none" spc="0" baseline="0">
                  <a:solidFill>
                    <a:srgbClr val="000000"/>
                  </a:solidFill>
                  <a:uFillTx/>
                  <a:latin typeface="Calibri"/>
                  <a:ea typeface="新細明體" pitchFamily="18"/>
                </a:endParaRPr>
              </a:p>
            </xdr:txBody>
          </xdr:sp>
          <xdr:grpSp>
            <xdr:nvGrpSpPr>
              <xdr:cNvPr id="6" name="群組 7">
                <a:extLst>
                  <a:ext uri="{FF2B5EF4-FFF2-40B4-BE49-F238E27FC236}">
                    <a16:creationId xmlns:a16="http://schemas.microsoft.com/office/drawing/2014/main" id="{00000000-0008-0000-0000-000006000000}"/>
                  </a:ext>
                </a:extLst>
              </xdr:cNvPr>
              <xdr:cNvGrpSpPr/>
            </xdr:nvGrpSpPr>
            <xdr:grpSpPr>
              <a:xfrm>
                <a:off x="3766239" y="1548280"/>
                <a:ext cx="65191" cy="3882225"/>
                <a:chOff x="3432864" y="1548280"/>
                <a:chExt cx="65191" cy="3882225"/>
              </a:xfrm>
            </xdr:grpSpPr>
            <xdr:sp macro="" textlink="">
              <xdr:nvSpPr>
                <xdr:cNvPr id="7" name="Line 50">
                  <a:extLst>
                    <a:ext uri="{FF2B5EF4-FFF2-40B4-BE49-F238E27FC236}">
                      <a16:creationId xmlns:a16="http://schemas.microsoft.com/office/drawing/2014/main" id="{00000000-0008-0000-0000-000007000000}"/>
                    </a:ext>
                  </a:extLst>
                </xdr:cNvPr>
                <xdr:cNvSpPr/>
              </xdr:nvSpPr>
              <xdr:spPr>
                <a:xfrm>
                  <a:off x="3491103" y="1548280"/>
                  <a:ext cx="0" cy="1097481"/>
                </a:xfrm>
                <a:custGeom>
                  <a:avLst/>
                  <a:gdLst>
                    <a:gd name="f0" fmla="val 10800000"/>
                    <a:gd name="f1" fmla="val 5400000"/>
                    <a:gd name="f2" fmla="val 180"/>
                    <a:gd name="f3" fmla="val w"/>
                    <a:gd name="f4" fmla="val h"/>
                    <a:gd name="f5" fmla="val ss"/>
                    <a:gd name="f6" fmla="val 0"/>
                    <a:gd name="f7" fmla="+- 0 0 -180"/>
                    <a:gd name="f8" fmla="+- 0 0 -360"/>
                    <a:gd name="f9" fmla="abs f3"/>
                    <a:gd name="f10" fmla="abs f4"/>
                    <a:gd name="f11" fmla="abs f5"/>
                    <a:gd name="f12" fmla="*/ f7 f0 1"/>
                    <a:gd name="f13" fmla="*/ f8 f0 1"/>
                    <a:gd name="f14" fmla="?: f9 f3 1"/>
                    <a:gd name="f15" fmla="?: f10 f4 1"/>
                    <a:gd name="f16" fmla="?: f11 f5 1"/>
                    <a:gd name="f17" fmla="*/ f12 1 f2"/>
                    <a:gd name="f18" fmla="*/ f13 1 f2"/>
                    <a:gd name="f19" fmla="*/ f14 1 21600"/>
                    <a:gd name="f20" fmla="*/ f15 1 21600"/>
                    <a:gd name="f21" fmla="*/ 21600 f14 1"/>
                    <a:gd name="f22" fmla="*/ 21600 f15 1"/>
                    <a:gd name="f23" fmla="+- f17 0 f1"/>
                    <a:gd name="f24" fmla="+- f18 0 f1"/>
                    <a:gd name="f25" fmla="min f20 f19"/>
                    <a:gd name="f26" fmla="*/ f21 1 f16"/>
                    <a:gd name="f27" fmla="*/ f22 1 f16"/>
                    <a:gd name="f28" fmla="val f26"/>
                    <a:gd name="f29" fmla="val f27"/>
                    <a:gd name="f30" fmla="*/ f6 f25 1"/>
                    <a:gd name="f31" fmla="*/ f28 f25 1"/>
                    <a:gd name="f32" fmla="*/ f29 f25 1"/>
                  </a:gdLst>
                  <a:ahLst/>
                  <a:cxnLst>
                    <a:cxn ang="3cd4">
                      <a:pos x="hc" y="t"/>
                    </a:cxn>
                    <a:cxn ang="0">
                      <a:pos x="r" y="vc"/>
                    </a:cxn>
                    <a:cxn ang="cd4">
                      <a:pos x="hc" y="b"/>
                    </a:cxn>
                    <a:cxn ang="cd2">
                      <a:pos x="l" y="vc"/>
                    </a:cxn>
                    <a:cxn ang="f23">
                      <a:pos x="f30" y="f30"/>
                    </a:cxn>
                    <a:cxn ang="f24">
                      <a:pos x="f31" y="f32"/>
                    </a:cxn>
                  </a:cxnLst>
                  <a:rect l="f30" t="f30" r="f31" b="f32"/>
                  <a:pathLst>
                    <a:path>
                      <a:moveTo>
                        <a:pt x="f30" y="f30"/>
                      </a:moveTo>
                      <a:lnTo>
                        <a:pt x="f31" y="f32"/>
                      </a:lnTo>
                    </a:path>
                  </a:pathLst>
                </a:custGeom>
                <a:noFill/>
                <a:ln w="9528" cap="flat">
                  <a:solidFill>
                    <a:srgbClr val="000000"/>
                  </a:solidFill>
                  <a:prstDash val="solid"/>
                  <a:round/>
                </a:ln>
              </xdr:spPr>
              <xdr:txBody>
                <a:bodyPr vert="horz" wrap="square" lIns="0" tIns="0" rIns="0" bIns="0" anchor="t" anchorCtr="0" compatLnSpc="0">
                  <a:noAutofit/>
                </a:bodyPr>
                <a:lstStyle/>
                <a:p>
                  <a:pPr marL="0" marR="0" lvl="0" indent="0" defTabSz="914400" rtl="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None/>
                    <a:tabLst/>
                    <a:defRPr sz="1800" b="0" i="0" u="none" strike="noStrike" kern="0" cap="none" spc="0" baseline="0">
                      <a:solidFill>
                        <a:srgbClr val="000000"/>
                      </a:solidFill>
                      <a:uFillTx/>
                    </a:defRPr>
                  </a:pPr>
                  <a:endParaRPr lang="en-US" sz="1100" b="0" i="0" u="none" strike="noStrike" kern="0" cap="none" spc="0" baseline="0">
                    <a:solidFill>
                      <a:srgbClr val="000000"/>
                    </a:solidFill>
                    <a:uFillTx/>
                    <a:latin typeface="Calibri"/>
                    <a:ea typeface="新細明體" pitchFamily="18"/>
                  </a:endParaRPr>
                </a:p>
              </xdr:txBody>
            </xdr:sp>
            <xdr:sp macro="" textlink="">
              <xdr:nvSpPr>
                <xdr:cNvPr id="8" name="Arc 7413">
                  <a:extLst>
                    <a:ext uri="{FF2B5EF4-FFF2-40B4-BE49-F238E27FC236}">
                      <a16:creationId xmlns:a16="http://schemas.microsoft.com/office/drawing/2014/main" id="{00000000-0008-0000-0000-000008000000}"/>
                    </a:ext>
                  </a:extLst>
                </xdr:cNvPr>
                <xdr:cNvSpPr/>
              </xdr:nvSpPr>
              <xdr:spPr>
                <a:xfrm flipH="1">
                  <a:off x="3432864" y="2643356"/>
                  <a:ext cx="60579" cy="143057"/>
                </a:xfrm>
                <a:custGeom>
                  <a:avLst/>
                  <a:gdLst>
                    <a:gd name="f0" fmla="val 10800000"/>
                    <a:gd name="f1" fmla="val 5400000"/>
                    <a:gd name="f2" fmla="val 180"/>
                    <a:gd name="f3" fmla="val w"/>
                    <a:gd name="f4" fmla="val h"/>
                    <a:gd name="f5" fmla="val 0"/>
                    <a:gd name="f6" fmla="val 23017"/>
                    <a:gd name="f7" fmla="val 43200"/>
                    <a:gd name="f8" fmla="+- 0 0 1"/>
                    <a:gd name="f9" fmla="val 46"/>
                    <a:gd name="f10" fmla="val 471"/>
                    <a:gd name="f11" fmla="val 15"/>
                    <a:gd name="f12" fmla="val 944"/>
                    <a:gd name="f13" fmla="val 1417"/>
                    <a:gd name="f14" fmla="val 13346"/>
                    <a:gd name="f15" fmla="val 9670"/>
                    <a:gd name="f16" fmla="val 21600"/>
                    <a:gd name="f17" fmla="val 33529"/>
                    <a:gd name="f18" fmla="val 1395"/>
                    <a:gd name="f19" fmla="val 1373"/>
                    <a:gd name="f20" fmla="val 43199"/>
                    <a:gd name="f21" fmla="val 1351"/>
                    <a:gd name="f22" fmla="+- 0 0 -90"/>
                    <a:gd name="f23" fmla="*/ f3 1 23017"/>
                    <a:gd name="f24" fmla="*/ f4 1 43200"/>
                    <a:gd name="f25" fmla="+- f7 0 f5"/>
                    <a:gd name="f26" fmla="+- f6 0 f5"/>
                    <a:gd name="f27" fmla="*/ f22 f0 1"/>
                    <a:gd name="f28" fmla="*/ f26 1 23017"/>
                    <a:gd name="f29" fmla="*/ f25 1 43200"/>
                    <a:gd name="f30" fmla="*/ 0 f26 1"/>
                    <a:gd name="f31" fmla="*/ 2147483646 f25 1"/>
                    <a:gd name="f32" fmla="*/ 2147483646 f26 1"/>
                    <a:gd name="f33" fmla="*/ f27 1 f2"/>
                    <a:gd name="f34" fmla="*/ f30 1 23017"/>
                    <a:gd name="f35" fmla="*/ f31 1 43200"/>
                    <a:gd name="f36" fmla="*/ f32 1 23017"/>
                    <a:gd name="f37" fmla="*/ 0 1 f28"/>
                    <a:gd name="f38" fmla="*/ f6 1 f28"/>
                    <a:gd name="f39" fmla="*/ 0 1 f29"/>
                    <a:gd name="f40" fmla="*/ f7 1 f29"/>
                    <a:gd name="f41" fmla="+- f33 0 f1"/>
                    <a:gd name="f42" fmla="*/ f34 1 f28"/>
                    <a:gd name="f43" fmla="*/ f35 1 f29"/>
                    <a:gd name="f44" fmla="*/ f36 1 f28"/>
                    <a:gd name="f45" fmla="*/ f37 f23 1"/>
                    <a:gd name="f46" fmla="*/ f38 f23 1"/>
                    <a:gd name="f47" fmla="*/ f40 f24 1"/>
                    <a:gd name="f48" fmla="*/ f39 f24 1"/>
                    <a:gd name="f49" fmla="*/ f42 f23 1"/>
                    <a:gd name="f50" fmla="*/ f43 f24 1"/>
                    <a:gd name="f51" fmla="*/ f44 f23 1"/>
                  </a:gdLst>
                  <a:ahLst/>
                  <a:cxnLst>
                    <a:cxn ang="3cd4">
                      <a:pos x="hc" y="t"/>
                    </a:cxn>
                    <a:cxn ang="0">
                      <a:pos x="r" y="vc"/>
                    </a:cxn>
                    <a:cxn ang="cd4">
                      <a:pos x="hc" y="b"/>
                    </a:cxn>
                    <a:cxn ang="cd2">
                      <a:pos x="l" y="vc"/>
                    </a:cxn>
                    <a:cxn ang="f41">
                      <a:pos x="f49" y="f50"/>
                    </a:cxn>
                    <a:cxn ang="f41">
                      <a:pos x="f51" y="f50"/>
                    </a:cxn>
                    <a:cxn ang="f41">
                      <a:pos x="f51" y="f50"/>
                    </a:cxn>
                  </a:cxnLst>
                  <a:rect l="f45" t="f48" r="f46" b="f47"/>
                  <a:pathLst>
                    <a:path w="23017" h="43200" fill="none">
                      <a:moveTo>
                        <a:pt x="f8" y="f9"/>
                      </a:moveTo>
                      <a:cubicBezTo>
                        <a:pt x="f10" y="f11"/>
                        <a:pt x="f12" y="f8"/>
                        <a:pt x="f13" y="f5"/>
                      </a:cubicBezTo>
                      <a:cubicBezTo>
                        <a:pt x="f14" y="f5"/>
                        <a:pt x="f6" y="f15"/>
                        <a:pt x="f6" y="f16"/>
                      </a:cubicBezTo>
                      <a:cubicBezTo>
                        <a:pt x="f6" y="f17"/>
                        <a:pt x="f14" y="f7"/>
                        <a:pt x="f13" y="f7"/>
                      </a:cubicBezTo>
                      <a:cubicBezTo>
                        <a:pt x="f18" y="f7"/>
                        <a:pt x="f19" y="f20"/>
                        <a:pt x="f21" y="f20"/>
                      </a:cubicBezTo>
                    </a:path>
                    <a:path w="23017" h="43200" stroke="0">
                      <a:moveTo>
                        <a:pt x="f8" y="f9"/>
                      </a:moveTo>
                      <a:cubicBezTo>
                        <a:pt x="f10" y="f11"/>
                        <a:pt x="f12" y="f8"/>
                        <a:pt x="f13" y="f5"/>
                      </a:cubicBezTo>
                      <a:cubicBezTo>
                        <a:pt x="f14" y="f5"/>
                        <a:pt x="f6" y="f15"/>
                        <a:pt x="f6" y="f16"/>
                      </a:cubicBezTo>
                      <a:cubicBezTo>
                        <a:pt x="f6" y="f17"/>
                        <a:pt x="f14" y="f7"/>
                        <a:pt x="f13" y="f7"/>
                      </a:cubicBezTo>
                      <a:cubicBezTo>
                        <a:pt x="f18" y="f7"/>
                        <a:pt x="f19" y="f20"/>
                        <a:pt x="f21" y="f20"/>
                      </a:cubicBezTo>
                      <a:lnTo>
                        <a:pt x="f13" y="f16"/>
                      </a:lnTo>
                      <a:lnTo>
                        <a:pt x="f8" y="f9"/>
                      </a:lnTo>
                      <a:close/>
                    </a:path>
                  </a:pathLst>
                </a:custGeom>
                <a:noFill/>
                <a:ln w="9528" cap="flat">
                  <a:solidFill>
                    <a:srgbClr val="000000"/>
                  </a:solidFill>
                  <a:prstDash val="solid"/>
                  <a:round/>
                </a:ln>
              </xdr:spPr>
              <xdr:txBody>
                <a:bodyPr vert="horz" wrap="square" lIns="0" tIns="0" rIns="0" bIns="0" anchor="t" anchorCtr="0" compatLnSpc="0">
                  <a:noAutofit/>
                </a:bodyPr>
                <a:lstStyle/>
                <a:p>
                  <a:pPr marL="0" marR="0" lvl="0" indent="0" defTabSz="914400" rtl="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None/>
                    <a:tabLst/>
                    <a:defRPr sz="1800" b="0" i="0" u="none" strike="noStrike" kern="0" cap="none" spc="0" baseline="0">
                      <a:solidFill>
                        <a:srgbClr val="000000"/>
                      </a:solidFill>
                      <a:uFillTx/>
                    </a:defRPr>
                  </a:pPr>
                  <a:endParaRPr lang="en-US" sz="1100" b="0" i="0" u="none" strike="noStrike" kern="0" cap="none" spc="0" baseline="0">
                    <a:solidFill>
                      <a:srgbClr val="000000"/>
                    </a:solidFill>
                    <a:uFillTx/>
                    <a:latin typeface="Calibri"/>
                    <a:ea typeface="新細明體" pitchFamily="18"/>
                  </a:endParaRPr>
                </a:p>
              </xdr:txBody>
            </xdr:sp>
            <xdr:sp macro="" textlink="">
              <xdr:nvSpPr>
                <xdr:cNvPr id="9" name="Line 50">
                  <a:extLst>
                    <a:ext uri="{FF2B5EF4-FFF2-40B4-BE49-F238E27FC236}">
                      <a16:creationId xmlns:a16="http://schemas.microsoft.com/office/drawing/2014/main" id="{00000000-0008-0000-0000-000009000000}"/>
                    </a:ext>
                  </a:extLst>
                </xdr:cNvPr>
                <xdr:cNvSpPr/>
              </xdr:nvSpPr>
              <xdr:spPr>
                <a:xfrm>
                  <a:off x="3492063" y="2783515"/>
                  <a:ext cx="0" cy="2047451"/>
                </a:xfrm>
                <a:custGeom>
                  <a:avLst/>
                  <a:gdLst>
                    <a:gd name="f0" fmla="val 10800000"/>
                    <a:gd name="f1" fmla="val 5400000"/>
                    <a:gd name="f2" fmla="val 180"/>
                    <a:gd name="f3" fmla="val w"/>
                    <a:gd name="f4" fmla="val h"/>
                    <a:gd name="f5" fmla="val ss"/>
                    <a:gd name="f6" fmla="val 0"/>
                    <a:gd name="f7" fmla="+- 0 0 -180"/>
                    <a:gd name="f8" fmla="+- 0 0 -360"/>
                    <a:gd name="f9" fmla="abs f3"/>
                    <a:gd name="f10" fmla="abs f4"/>
                    <a:gd name="f11" fmla="abs f5"/>
                    <a:gd name="f12" fmla="*/ f7 f0 1"/>
                    <a:gd name="f13" fmla="*/ f8 f0 1"/>
                    <a:gd name="f14" fmla="?: f9 f3 1"/>
                    <a:gd name="f15" fmla="?: f10 f4 1"/>
                    <a:gd name="f16" fmla="?: f11 f5 1"/>
                    <a:gd name="f17" fmla="*/ f12 1 f2"/>
                    <a:gd name="f18" fmla="*/ f13 1 f2"/>
                    <a:gd name="f19" fmla="*/ f14 1 21600"/>
                    <a:gd name="f20" fmla="*/ f15 1 21600"/>
                    <a:gd name="f21" fmla="*/ 21600 f14 1"/>
                    <a:gd name="f22" fmla="*/ 21600 f15 1"/>
                    <a:gd name="f23" fmla="+- f17 0 f1"/>
                    <a:gd name="f24" fmla="+- f18 0 f1"/>
                    <a:gd name="f25" fmla="min f20 f19"/>
                    <a:gd name="f26" fmla="*/ f21 1 f16"/>
                    <a:gd name="f27" fmla="*/ f22 1 f16"/>
                    <a:gd name="f28" fmla="val f26"/>
                    <a:gd name="f29" fmla="val f27"/>
                    <a:gd name="f30" fmla="*/ f6 f25 1"/>
                    <a:gd name="f31" fmla="*/ f28 f25 1"/>
                    <a:gd name="f32" fmla="*/ f29 f25 1"/>
                  </a:gdLst>
                  <a:ahLst/>
                  <a:cxnLst>
                    <a:cxn ang="3cd4">
                      <a:pos x="hc" y="t"/>
                    </a:cxn>
                    <a:cxn ang="0">
                      <a:pos x="r" y="vc"/>
                    </a:cxn>
                    <a:cxn ang="cd4">
                      <a:pos x="hc" y="b"/>
                    </a:cxn>
                    <a:cxn ang="cd2">
                      <a:pos x="l" y="vc"/>
                    </a:cxn>
                    <a:cxn ang="f23">
                      <a:pos x="f30" y="f30"/>
                    </a:cxn>
                    <a:cxn ang="f24">
                      <a:pos x="f31" y="f32"/>
                    </a:cxn>
                  </a:cxnLst>
                  <a:rect l="f30" t="f30" r="f31" b="f32"/>
                  <a:pathLst>
                    <a:path>
                      <a:moveTo>
                        <a:pt x="f30" y="f30"/>
                      </a:moveTo>
                      <a:lnTo>
                        <a:pt x="f31" y="f32"/>
                      </a:lnTo>
                    </a:path>
                  </a:pathLst>
                </a:custGeom>
                <a:noFill/>
                <a:ln w="9528" cap="flat">
                  <a:solidFill>
                    <a:srgbClr val="000000"/>
                  </a:solidFill>
                  <a:prstDash val="solid"/>
                  <a:round/>
                </a:ln>
              </xdr:spPr>
              <xdr:txBody>
                <a:bodyPr vert="horz" wrap="square" lIns="0" tIns="0" rIns="0" bIns="0" anchor="t" anchorCtr="0" compatLnSpc="0">
                  <a:noAutofit/>
                </a:bodyPr>
                <a:lstStyle/>
                <a:p>
                  <a:pPr marL="0" marR="0" lvl="0" indent="0" defTabSz="914400" rtl="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None/>
                    <a:tabLst/>
                    <a:defRPr sz="1800" b="0" i="0" u="none" strike="noStrike" kern="0" cap="none" spc="0" baseline="0">
                      <a:solidFill>
                        <a:srgbClr val="000000"/>
                      </a:solidFill>
                      <a:uFillTx/>
                    </a:defRPr>
                  </a:pPr>
                  <a:endParaRPr lang="en-US" sz="1100" b="0" i="0" u="none" strike="noStrike" kern="0" cap="none" spc="0" baseline="0">
                    <a:solidFill>
                      <a:srgbClr val="000000"/>
                    </a:solidFill>
                    <a:uFillTx/>
                    <a:latin typeface="Calibri"/>
                    <a:ea typeface="新細明體" pitchFamily="18"/>
                  </a:endParaRPr>
                </a:p>
              </xdr:txBody>
            </xdr:sp>
            <xdr:sp macro="" textlink="">
              <xdr:nvSpPr>
                <xdr:cNvPr id="10" name="Arc 7413">
                  <a:extLst>
                    <a:ext uri="{FF2B5EF4-FFF2-40B4-BE49-F238E27FC236}">
                      <a16:creationId xmlns:a16="http://schemas.microsoft.com/office/drawing/2014/main" id="{00000000-0008-0000-0000-00000A000000}"/>
                    </a:ext>
                  </a:extLst>
                </xdr:cNvPr>
                <xdr:cNvSpPr/>
              </xdr:nvSpPr>
              <xdr:spPr>
                <a:xfrm flipH="1">
                  <a:off x="3450792" y="4831558"/>
                  <a:ext cx="47263" cy="149190"/>
                </a:xfrm>
                <a:custGeom>
                  <a:avLst/>
                  <a:gdLst>
                    <a:gd name="f0" fmla="val 10800000"/>
                    <a:gd name="f1" fmla="val 5400000"/>
                    <a:gd name="f2" fmla="val 180"/>
                    <a:gd name="f3" fmla="val w"/>
                    <a:gd name="f4" fmla="val h"/>
                    <a:gd name="f5" fmla="val 0"/>
                    <a:gd name="f6" fmla="val 23017"/>
                    <a:gd name="f7" fmla="val 43200"/>
                    <a:gd name="f8" fmla="+- 0 0 1"/>
                    <a:gd name="f9" fmla="val 46"/>
                    <a:gd name="f10" fmla="val 471"/>
                    <a:gd name="f11" fmla="val 15"/>
                    <a:gd name="f12" fmla="val 944"/>
                    <a:gd name="f13" fmla="val 1417"/>
                    <a:gd name="f14" fmla="val 13346"/>
                    <a:gd name="f15" fmla="val 9670"/>
                    <a:gd name="f16" fmla="val 21600"/>
                    <a:gd name="f17" fmla="val 33529"/>
                    <a:gd name="f18" fmla="val 1395"/>
                    <a:gd name="f19" fmla="val 1373"/>
                    <a:gd name="f20" fmla="val 43199"/>
                    <a:gd name="f21" fmla="val 1351"/>
                    <a:gd name="f22" fmla="+- 0 0 -90"/>
                    <a:gd name="f23" fmla="*/ f3 1 23017"/>
                    <a:gd name="f24" fmla="*/ f4 1 43200"/>
                    <a:gd name="f25" fmla="+- f7 0 f5"/>
                    <a:gd name="f26" fmla="+- f6 0 f5"/>
                    <a:gd name="f27" fmla="*/ f22 f0 1"/>
                    <a:gd name="f28" fmla="*/ f26 1 23017"/>
                    <a:gd name="f29" fmla="*/ f25 1 43200"/>
                    <a:gd name="f30" fmla="*/ 0 f26 1"/>
                    <a:gd name="f31" fmla="*/ 2147483646 f25 1"/>
                    <a:gd name="f32" fmla="*/ 2147483646 f26 1"/>
                    <a:gd name="f33" fmla="*/ f27 1 f2"/>
                    <a:gd name="f34" fmla="*/ f30 1 23017"/>
                    <a:gd name="f35" fmla="*/ f31 1 43200"/>
                    <a:gd name="f36" fmla="*/ f32 1 23017"/>
                    <a:gd name="f37" fmla="*/ 0 1 f28"/>
                    <a:gd name="f38" fmla="*/ f6 1 f28"/>
                    <a:gd name="f39" fmla="*/ 0 1 f29"/>
                    <a:gd name="f40" fmla="*/ f7 1 f29"/>
                    <a:gd name="f41" fmla="+- f33 0 f1"/>
                    <a:gd name="f42" fmla="*/ f34 1 f28"/>
                    <a:gd name="f43" fmla="*/ f35 1 f29"/>
                    <a:gd name="f44" fmla="*/ f36 1 f28"/>
                    <a:gd name="f45" fmla="*/ f37 f23 1"/>
                    <a:gd name="f46" fmla="*/ f38 f23 1"/>
                    <a:gd name="f47" fmla="*/ f40 f24 1"/>
                    <a:gd name="f48" fmla="*/ f39 f24 1"/>
                    <a:gd name="f49" fmla="*/ f42 f23 1"/>
                    <a:gd name="f50" fmla="*/ f43 f24 1"/>
                    <a:gd name="f51" fmla="*/ f44 f23 1"/>
                  </a:gdLst>
                  <a:ahLst/>
                  <a:cxnLst>
                    <a:cxn ang="3cd4">
                      <a:pos x="hc" y="t"/>
                    </a:cxn>
                    <a:cxn ang="0">
                      <a:pos x="r" y="vc"/>
                    </a:cxn>
                    <a:cxn ang="cd4">
                      <a:pos x="hc" y="b"/>
                    </a:cxn>
                    <a:cxn ang="cd2">
                      <a:pos x="l" y="vc"/>
                    </a:cxn>
                    <a:cxn ang="f41">
                      <a:pos x="f49" y="f50"/>
                    </a:cxn>
                    <a:cxn ang="f41">
                      <a:pos x="f51" y="f50"/>
                    </a:cxn>
                    <a:cxn ang="f41">
                      <a:pos x="f51" y="f50"/>
                    </a:cxn>
                  </a:cxnLst>
                  <a:rect l="f45" t="f48" r="f46" b="f47"/>
                  <a:pathLst>
                    <a:path w="23017" h="43200" fill="none">
                      <a:moveTo>
                        <a:pt x="f8" y="f9"/>
                      </a:moveTo>
                      <a:cubicBezTo>
                        <a:pt x="f10" y="f11"/>
                        <a:pt x="f12" y="f8"/>
                        <a:pt x="f13" y="f5"/>
                      </a:cubicBezTo>
                      <a:cubicBezTo>
                        <a:pt x="f14" y="f5"/>
                        <a:pt x="f6" y="f15"/>
                        <a:pt x="f6" y="f16"/>
                      </a:cubicBezTo>
                      <a:cubicBezTo>
                        <a:pt x="f6" y="f17"/>
                        <a:pt x="f14" y="f7"/>
                        <a:pt x="f13" y="f7"/>
                      </a:cubicBezTo>
                      <a:cubicBezTo>
                        <a:pt x="f18" y="f7"/>
                        <a:pt x="f19" y="f20"/>
                        <a:pt x="f21" y="f20"/>
                      </a:cubicBezTo>
                    </a:path>
                    <a:path w="23017" h="43200" stroke="0">
                      <a:moveTo>
                        <a:pt x="f8" y="f9"/>
                      </a:moveTo>
                      <a:cubicBezTo>
                        <a:pt x="f10" y="f11"/>
                        <a:pt x="f12" y="f8"/>
                        <a:pt x="f13" y="f5"/>
                      </a:cubicBezTo>
                      <a:cubicBezTo>
                        <a:pt x="f14" y="f5"/>
                        <a:pt x="f6" y="f15"/>
                        <a:pt x="f6" y="f16"/>
                      </a:cubicBezTo>
                      <a:cubicBezTo>
                        <a:pt x="f6" y="f17"/>
                        <a:pt x="f14" y="f7"/>
                        <a:pt x="f13" y="f7"/>
                      </a:cubicBezTo>
                      <a:cubicBezTo>
                        <a:pt x="f18" y="f7"/>
                        <a:pt x="f19" y="f20"/>
                        <a:pt x="f21" y="f20"/>
                      </a:cubicBezTo>
                      <a:lnTo>
                        <a:pt x="f13" y="f16"/>
                      </a:lnTo>
                      <a:lnTo>
                        <a:pt x="f8" y="f9"/>
                      </a:lnTo>
                      <a:close/>
                    </a:path>
                  </a:pathLst>
                </a:custGeom>
                <a:noFill/>
                <a:ln w="9528" cap="flat">
                  <a:solidFill>
                    <a:srgbClr val="000000"/>
                  </a:solidFill>
                  <a:prstDash val="solid"/>
                  <a:round/>
                </a:ln>
              </xdr:spPr>
              <xdr:txBody>
                <a:bodyPr vert="horz" wrap="square" lIns="0" tIns="0" rIns="0" bIns="0" anchor="t" anchorCtr="0" compatLnSpc="0">
                  <a:noAutofit/>
                </a:bodyPr>
                <a:lstStyle/>
                <a:p>
                  <a:pPr marL="0" marR="0" lvl="0" indent="0" defTabSz="914400" rtl="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None/>
                    <a:tabLst/>
                    <a:defRPr sz="1800" b="0" i="0" u="none" strike="noStrike" kern="0" cap="none" spc="0" baseline="0">
                      <a:solidFill>
                        <a:srgbClr val="000000"/>
                      </a:solidFill>
                      <a:uFillTx/>
                    </a:defRPr>
                  </a:pPr>
                  <a:endParaRPr lang="en-US" sz="1100" b="0" i="0" u="none" strike="noStrike" kern="0" cap="none" spc="0" baseline="0">
                    <a:solidFill>
                      <a:srgbClr val="000000"/>
                    </a:solidFill>
                    <a:uFillTx/>
                    <a:latin typeface="Calibri"/>
                    <a:ea typeface="新細明體" pitchFamily="18"/>
                  </a:endParaRPr>
                </a:p>
              </xdr:txBody>
            </xdr:sp>
            <xdr:sp macro="" textlink="">
              <xdr:nvSpPr>
                <xdr:cNvPr id="11" name="Line 50">
                  <a:extLst>
                    <a:ext uri="{FF2B5EF4-FFF2-40B4-BE49-F238E27FC236}">
                      <a16:creationId xmlns:a16="http://schemas.microsoft.com/office/drawing/2014/main" id="{00000000-0008-0000-0000-00000B000000}"/>
                    </a:ext>
                  </a:extLst>
                </xdr:cNvPr>
                <xdr:cNvSpPr/>
              </xdr:nvSpPr>
              <xdr:spPr>
                <a:xfrm>
                  <a:off x="3490924" y="4984105"/>
                  <a:ext cx="0" cy="446400"/>
                </a:xfrm>
                <a:custGeom>
                  <a:avLst/>
                  <a:gdLst>
                    <a:gd name="f0" fmla="val 10800000"/>
                    <a:gd name="f1" fmla="val 5400000"/>
                    <a:gd name="f2" fmla="val 180"/>
                    <a:gd name="f3" fmla="val w"/>
                    <a:gd name="f4" fmla="val h"/>
                    <a:gd name="f5" fmla="val ss"/>
                    <a:gd name="f6" fmla="val 0"/>
                    <a:gd name="f7" fmla="+- 0 0 -180"/>
                    <a:gd name="f8" fmla="+- 0 0 -360"/>
                    <a:gd name="f9" fmla="abs f3"/>
                    <a:gd name="f10" fmla="abs f4"/>
                    <a:gd name="f11" fmla="abs f5"/>
                    <a:gd name="f12" fmla="*/ f7 f0 1"/>
                    <a:gd name="f13" fmla="*/ f8 f0 1"/>
                    <a:gd name="f14" fmla="?: f9 f3 1"/>
                    <a:gd name="f15" fmla="?: f10 f4 1"/>
                    <a:gd name="f16" fmla="?: f11 f5 1"/>
                    <a:gd name="f17" fmla="*/ f12 1 f2"/>
                    <a:gd name="f18" fmla="*/ f13 1 f2"/>
                    <a:gd name="f19" fmla="*/ f14 1 21600"/>
                    <a:gd name="f20" fmla="*/ f15 1 21600"/>
                    <a:gd name="f21" fmla="*/ 21600 f14 1"/>
                    <a:gd name="f22" fmla="*/ 21600 f15 1"/>
                    <a:gd name="f23" fmla="+- f17 0 f1"/>
                    <a:gd name="f24" fmla="+- f18 0 f1"/>
                    <a:gd name="f25" fmla="min f20 f19"/>
                    <a:gd name="f26" fmla="*/ f21 1 f16"/>
                    <a:gd name="f27" fmla="*/ f22 1 f16"/>
                    <a:gd name="f28" fmla="val f26"/>
                    <a:gd name="f29" fmla="val f27"/>
                    <a:gd name="f30" fmla="*/ f6 f25 1"/>
                    <a:gd name="f31" fmla="*/ f28 f25 1"/>
                    <a:gd name="f32" fmla="*/ f29 f25 1"/>
                  </a:gdLst>
                  <a:ahLst/>
                  <a:cxnLst>
                    <a:cxn ang="3cd4">
                      <a:pos x="hc" y="t"/>
                    </a:cxn>
                    <a:cxn ang="0">
                      <a:pos x="r" y="vc"/>
                    </a:cxn>
                    <a:cxn ang="cd4">
                      <a:pos x="hc" y="b"/>
                    </a:cxn>
                    <a:cxn ang="cd2">
                      <a:pos x="l" y="vc"/>
                    </a:cxn>
                    <a:cxn ang="f23">
                      <a:pos x="f30" y="f30"/>
                    </a:cxn>
                    <a:cxn ang="f24">
                      <a:pos x="f31" y="f32"/>
                    </a:cxn>
                  </a:cxnLst>
                  <a:rect l="f30" t="f30" r="f31" b="f32"/>
                  <a:pathLst>
                    <a:path>
                      <a:moveTo>
                        <a:pt x="f30" y="f30"/>
                      </a:moveTo>
                      <a:lnTo>
                        <a:pt x="f31" y="f32"/>
                      </a:lnTo>
                    </a:path>
                  </a:pathLst>
                </a:custGeom>
                <a:noFill/>
                <a:ln w="9528" cap="flat">
                  <a:solidFill>
                    <a:srgbClr val="000000"/>
                  </a:solidFill>
                  <a:prstDash val="solid"/>
                  <a:round/>
                </a:ln>
              </xdr:spPr>
              <xdr:txBody>
                <a:bodyPr vert="horz" wrap="square" lIns="0" tIns="0" rIns="0" bIns="0" anchor="t" anchorCtr="0" compatLnSpc="0">
                  <a:noAutofit/>
                </a:bodyPr>
                <a:lstStyle/>
                <a:p>
                  <a:pPr marL="0" marR="0" lvl="0" indent="0" defTabSz="914400" rtl="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None/>
                    <a:tabLst/>
                    <a:defRPr sz="1800" b="0" i="0" u="none" strike="noStrike" kern="0" cap="none" spc="0" baseline="0">
                      <a:solidFill>
                        <a:srgbClr val="000000"/>
                      </a:solidFill>
                      <a:uFillTx/>
                    </a:defRPr>
                  </a:pPr>
                  <a:endParaRPr lang="en-US" sz="1100" b="0" i="0" u="none" strike="noStrike" kern="0" cap="none" spc="0" baseline="0">
                    <a:solidFill>
                      <a:srgbClr val="000000"/>
                    </a:solidFill>
                    <a:uFillTx/>
                    <a:latin typeface="Calibri"/>
                    <a:ea typeface="新細明體" pitchFamily="18"/>
                  </a:endParaRPr>
                </a:p>
              </xdr:txBody>
            </xdr:sp>
          </xdr:grpSp>
        </xdr:grpSp>
      </xdr:grpSp>
      <xdr:grpSp>
        <xdr:nvGrpSpPr>
          <xdr:cNvPr id="137" name="群組 136">
            <a:extLst>
              <a:ext uri="{FF2B5EF4-FFF2-40B4-BE49-F238E27FC236}">
                <a16:creationId xmlns:a16="http://schemas.microsoft.com/office/drawing/2014/main" id="{E583F3F6-C9A4-E6A3-D363-BBBE181B1B82}"/>
              </a:ext>
            </a:extLst>
          </xdr:cNvPr>
          <xdr:cNvGrpSpPr/>
        </xdr:nvGrpSpPr>
        <xdr:grpSpPr>
          <a:xfrm>
            <a:off x="182300" y="1543050"/>
            <a:ext cx="10438305" cy="8995717"/>
            <a:chOff x="182300" y="1543050"/>
            <a:chExt cx="10438305" cy="8995717"/>
          </a:xfrm>
        </xdr:grpSpPr>
        <xdr:sp macro="" textlink="">
          <xdr:nvSpPr>
            <xdr:cNvPr id="13" name="Line 3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/>
          </xdr:nvSpPr>
          <xdr:spPr>
            <a:xfrm>
              <a:off x="4053718" y="1997909"/>
              <a:ext cx="0" cy="687600"/>
            </a:xfrm>
            <a:custGeom>
              <a:avLst/>
              <a:gdLst>
                <a:gd name="f0" fmla="val 10800000"/>
                <a:gd name="f1" fmla="val 5400000"/>
                <a:gd name="f2" fmla="val 180"/>
                <a:gd name="f3" fmla="val w"/>
                <a:gd name="f4" fmla="val h"/>
                <a:gd name="f5" fmla="val ss"/>
                <a:gd name="f6" fmla="val 0"/>
                <a:gd name="f7" fmla="+- 0 0 -180"/>
                <a:gd name="f8" fmla="+- 0 0 -360"/>
                <a:gd name="f9" fmla="abs f3"/>
                <a:gd name="f10" fmla="abs f4"/>
                <a:gd name="f11" fmla="abs f5"/>
                <a:gd name="f12" fmla="*/ f7 f0 1"/>
                <a:gd name="f13" fmla="*/ f8 f0 1"/>
                <a:gd name="f14" fmla="?: f9 f3 1"/>
                <a:gd name="f15" fmla="?: f10 f4 1"/>
                <a:gd name="f16" fmla="?: f11 f5 1"/>
                <a:gd name="f17" fmla="*/ f12 1 f2"/>
                <a:gd name="f18" fmla="*/ f13 1 f2"/>
                <a:gd name="f19" fmla="*/ f14 1 21600"/>
                <a:gd name="f20" fmla="*/ f15 1 21600"/>
                <a:gd name="f21" fmla="*/ 21600 f14 1"/>
                <a:gd name="f22" fmla="*/ 21600 f15 1"/>
                <a:gd name="f23" fmla="+- f17 0 f1"/>
                <a:gd name="f24" fmla="+- f18 0 f1"/>
                <a:gd name="f25" fmla="min f20 f19"/>
                <a:gd name="f26" fmla="*/ f21 1 f16"/>
                <a:gd name="f27" fmla="*/ f22 1 f16"/>
                <a:gd name="f28" fmla="val f26"/>
                <a:gd name="f29" fmla="val f27"/>
                <a:gd name="f30" fmla="*/ f6 f25 1"/>
                <a:gd name="f31" fmla="*/ f28 f25 1"/>
                <a:gd name="f32" fmla="*/ f29 f25 1"/>
              </a:gdLst>
              <a:ahLst/>
              <a:cxnLst>
                <a:cxn ang="3cd4">
                  <a:pos x="hc" y="t"/>
                </a:cxn>
                <a:cxn ang="0">
                  <a:pos x="r" y="vc"/>
                </a:cxn>
                <a:cxn ang="cd4">
                  <a:pos x="hc" y="b"/>
                </a:cxn>
                <a:cxn ang="cd2">
                  <a:pos x="l" y="vc"/>
                </a:cxn>
                <a:cxn ang="f23">
                  <a:pos x="f30" y="f30"/>
                </a:cxn>
                <a:cxn ang="f24">
                  <a:pos x="f31" y="f32"/>
                </a:cxn>
              </a:cxnLst>
              <a:rect l="f30" t="f30" r="f31" b="f32"/>
              <a:pathLst>
                <a:path>
                  <a:moveTo>
                    <a:pt x="f30" y="f30"/>
                  </a:moveTo>
                  <a:lnTo>
                    <a:pt x="f31" y="f32"/>
                  </a:lnTo>
                </a:path>
              </a:pathLst>
            </a:custGeom>
            <a:noFill/>
            <a:ln w="9528" cap="flat">
              <a:solidFill>
                <a:srgbClr val="000000"/>
              </a:solidFill>
              <a:prstDash val="solid"/>
              <a:round/>
            </a:ln>
          </xdr:spPr>
          <xdr:txBody>
            <a:bodyPr vert="horz" wrap="square" lIns="0" tIns="0" rIns="0" bIns="0" anchor="t" anchorCtr="0" compatLnSpc="0">
              <a:noAutofit/>
            </a:bodyPr>
            <a:lstStyle/>
            <a:p>
              <a:pPr marL="0" marR="0" lvl="0" indent="0" defTabSz="914400" rtl="0" fontAlgn="auto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None/>
                <a:tabLst/>
                <a:defRPr sz="1800" b="0" i="0" u="none" strike="noStrike" kern="0" cap="none" spc="0" baseline="0">
                  <a:solidFill>
                    <a:srgbClr val="000000"/>
                  </a:solidFill>
                  <a:uFillTx/>
                </a:defRPr>
              </a:pPr>
              <a:endParaRPr lang="en-US" sz="1100" b="0" i="0" u="none" strike="noStrike" kern="0" cap="none" spc="0" baseline="0">
                <a:solidFill>
                  <a:srgbClr val="000000"/>
                </a:solidFill>
                <a:uFillTx/>
                <a:latin typeface="Calibri"/>
                <a:ea typeface="新細明體" pitchFamily="18"/>
              </a:endParaRPr>
            </a:p>
          </xdr:txBody>
        </xdr:sp>
        <xdr:grpSp>
          <xdr:nvGrpSpPr>
            <xdr:cNvPr id="14" name="群組 4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GrpSpPr/>
          </xdr:nvGrpSpPr>
          <xdr:grpSpPr>
            <a:xfrm>
              <a:off x="4051931" y="1996443"/>
              <a:ext cx="6568674" cy="453600"/>
              <a:chOff x="3709031" y="2015493"/>
              <a:chExt cx="6568674" cy="453600"/>
            </a:xfrm>
          </xdr:grpSpPr>
          <xdr:sp macro="" textlink="">
            <xdr:nvSpPr>
              <xdr:cNvPr id="15" name="Line 9">
                <a:extLst>
                  <a:ext uri="{FF2B5EF4-FFF2-40B4-BE49-F238E27FC236}">
                    <a16:creationId xmlns:a16="http://schemas.microsoft.com/office/drawing/2014/main" id="{00000000-0008-0000-0000-00000F000000}"/>
                  </a:ext>
                </a:extLst>
              </xdr:cNvPr>
              <xdr:cNvSpPr/>
            </xdr:nvSpPr>
            <xdr:spPr>
              <a:xfrm flipH="1">
                <a:off x="3709031" y="2015493"/>
                <a:ext cx="6568674" cy="0"/>
              </a:xfrm>
              <a:custGeom>
                <a:avLst/>
                <a:gdLst>
                  <a:gd name="f0" fmla="val 10800000"/>
                  <a:gd name="f1" fmla="val 5400000"/>
                  <a:gd name="f2" fmla="val 180"/>
                  <a:gd name="f3" fmla="val w"/>
                  <a:gd name="f4" fmla="val h"/>
                  <a:gd name="f5" fmla="val ss"/>
                  <a:gd name="f6" fmla="val 0"/>
                  <a:gd name="f7" fmla="+- 0 0 -180"/>
                  <a:gd name="f8" fmla="+- 0 0 -360"/>
                  <a:gd name="f9" fmla="abs f3"/>
                  <a:gd name="f10" fmla="abs f4"/>
                  <a:gd name="f11" fmla="abs f5"/>
                  <a:gd name="f12" fmla="*/ f7 f0 1"/>
                  <a:gd name="f13" fmla="*/ f8 f0 1"/>
                  <a:gd name="f14" fmla="?: f9 f3 1"/>
                  <a:gd name="f15" fmla="?: f10 f4 1"/>
                  <a:gd name="f16" fmla="?: f11 f5 1"/>
                  <a:gd name="f17" fmla="*/ f12 1 f2"/>
                  <a:gd name="f18" fmla="*/ f13 1 f2"/>
                  <a:gd name="f19" fmla="*/ f14 1 21600"/>
                  <a:gd name="f20" fmla="*/ f15 1 21600"/>
                  <a:gd name="f21" fmla="*/ 21600 f14 1"/>
                  <a:gd name="f22" fmla="*/ 21600 f15 1"/>
                  <a:gd name="f23" fmla="+- f17 0 f1"/>
                  <a:gd name="f24" fmla="+- f18 0 f1"/>
                  <a:gd name="f25" fmla="min f20 f19"/>
                  <a:gd name="f26" fmla="*/ f21 1 f16"/>
                  <a:gd name="f27" fmla="*/ f22 1 f16"/>
                  <a:gd name="f28" fmla="val f26"/>
                  <a:gd name="f29" fmla="val f27"/>
                  <a:gd name="f30" fmla="*/ f6 f25 1"/>
                  <a:gd name="f31" fmla="*/ f28 f25 1"/>
                  <a:gd name="f32" fmla="*/ f29 f25 1"/>
                </a:gdLst>
                <a:ahLst/>
                <a:cxnLst>
                  <a:cxn ang="3cd4">
                    <a:pos x="hc" y="t"/>
                  </a:cxn>
                  <a:cxn ang="0">
                    <a:pos x="r" y="vc"/>
                  </a:cxn>
                  <a:cxn ang="cd4">
                    <a:pos x="hc" y="b"/>
                  </a:cxn>
                  <a:cxn ang="cd2">
                    <a:pos x="l" y="vc"/>
                  </a:cxn>
                  <a:cxn ang="f23">
                    <a:pos x="f30" y="f30"/>
                  </a:cxn>
                  <a:cxn ang="f24">
                    <a:pos x="f31" y="f32"/>
                  </a:cxn>
                </a:cxnLst>
                <a:rect l="f30" t="f30" r="f31" b="f32"/>
                <a:pathLst>
                  <a:path>
                    <a:moveTo>
                      <a:pt x="f30" y="f30"/>
                    </a:moveTo>
                    <a:lnTo>
                      <a:pt x="f31" y="f32"/>
                    </a:lnTo>
                  </a:path>
                </a:pathLst>
              </a:custGeom>
              <a:noFill/>
              <a:ln w="9528" cap="flat">
                <a:solidFill>
                  <a:srgbClr val="000000"/>
                </a:solidFill>
                <a:prstDash val="solid"/>
                <a:round/>
              </a:ln>
            </xdr:spPr>
            <xdr:txBody>
              <a:bodyPr vert="horz" wrap="square" lIns="0" tIns="0" rIns="0" bIns="0" anchor="t" anchorCtr="0" compatLnSpc="0">
                <a:noAutofit/>
              </a:bodyPr>
              <a:lstStyle/>
              <a:p>
                <a:pPr marL="0" marR="0" lvl="0" indent="0" defTabSz="914400" rtl="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None/>
                  <a:tabLst/>
                  <a:defRPr sz="1800" b="0" i="0" u="none" strike="noStrike" kern="0" cap="none" spc="0" baseline="0">
                    <a:solidFill>
                      <a:srgbClr val="000000"/>
                    </a:solidFill>
                    <a:uFillTx/>
                  </a:defRPr>
                </a:pPr>
                <a:endParaRPr lang="en-US" sz="1100" b="0" i="0" u="none" strike="noStrike" kern="0" cap="none" spc="0" baseline="0">
                  <a:solidFill>
                    <a:srgbClr val="000000"/>
                  </a:solidFill>
                  <a:uFillTx/>
                  <a:latin typeface="Calibri"/>
                  <a:ea typeface="新細明體" pitchFamily="18"/>
                </a:endParaRPr>
              </a:p>
            </xdr:txBody>
          </xdr:sp>
          <xdr:sp macro="" textlink="">
            <xdr:nvSpPr>
              <xdr:cNvPr id="16" name="Line 2">
                <a:extLst>
                  <a:ext uri="{FF2B5EF4-FFF2-40B4-BE49-F238E27FC236}">
                    <a16:creationId xmlns:a16="http://schemas.microsoft.com/office/drawing/2014/main" id="{00000000-0008-0000-0000-000010000000}"/>
                  </a:ext>
                </a:extLst>
              </xdr:cNvPr>
              <xdr:cNvSpPr/>
            </xdr:nvSpPr>
            <xdr:spPr>
              <a:xfrm>
                <a:off x="10271982" y="2015493"/>
                <a:ext cx="0" cy="453600"/>
              </a:xfrm>
              <a:custGeom>
                <a:avLst/>
                <a:gdLst>
                  <a:gd name="f0" fmla="val 10800000"/>
                  <a:gd name="f1" fmla="val 5400000"/>
                  <a:gd name="f2" fmla="val 180"/>
                  <a:gd name="f3" fmla="val w"/>
                  <a:gd name="f4" fmla="val h"/>
                  <a:gd name="f5" fmla="val ss"/>
                  <a:gd name="f6" fmla="val 0"/>
                  <a:gd name="f7" fmla="+- 0 0 -180"/>
                  <a:gd name="f8" fmla="+- 0 0 -360"/>
                  <a:gd name="f9" fmla="abs f3"/>
                  <a:gd name="f10" fmla="abs f4"/>
                  <a:gd name="f11" fmla="abs f5"/>
                  <a:gd name="f12" fmla="*/ f7 f0 1"/>
                  <a:gd name="f13" fmla="*/ f8 f0 1"/>
                  <a:gd name="f14" fmla="?: f9 f3 1"/>
                  <a:gd name="f15" fmla="?: f10 f4 1"/>
                  <a:gd name="f16" fmla="?: f11 f5 1"/>
                  <a:gd name="f17" fmla="*/ f12 1 f2"/>
                  <a:gd name="f18" fmla="*/ f13 1 f2"/>
                  <a:gd name="f19" fmla="*/ f14 1 21600"/>
                  <a:gd name="f20" fmla="*/ f15 1 21600"/>
                  <a:gd name="f21" fmla="*/ 21600 f14 1"/>
                  <a:gd name="f22" fmla="*/ 21600 f15 1"/>
                  <a:gd name="f23" fmla="+- f17 0 f1"/>
                  <a:gd name="f24" fmla="+- f18 0 f1"/>
                  <a:gd name="f25" fmla="min f20 f19"/>
                  <a:gd name="f26" fmla="*/ f21 1 f16"/>
                  <a:gd name="f27" fmla="*/ f22 1 f16"/>
                  <a:gd name="f28" fmla="val f26"/>
                  <a:gd name="f29" fmla="val f27"/>
                  <a:gd name="f30" fmla="*/ f6 f25 1"/>
                  <a:gd name="f31" fmla="*/ f28 f25 1"/>
                  <a:gd name="f32" fmla="*/ f29 f25 1"/>
                </a:gdLst>
                <a:ahLst/>
                <a:cxnLst>
                  <a:cxn ang="3cd4">
                    <a:pos x="hc" y="t"/>
                  </a:cxn>
                  <a:cxn ang="0">
                    <a:pos x="r" y="vc"/>
                  </a:cxn>
                  <a:cxn ang="cd4">
                    <a:pos x="hc" y="b"/>
                  </a:cxn>
                  <a:cxn ang="cd2">
                    <a:pos x="l" y="vc"/>
                  </a:cxn>
                  <a:cxn ang="f23">
                    <a:pos x="f30" y="f30"/>
                  </a:cxn>
                  <a:cxn ang="f24">
                    <a:pos x="f31" y="f32"/>
                  </a:cxn>
                </a:cxnLst>
                <a:rect l="f30" t="f30" r="f31" b="f32"/>
                <a:pathLst>
                  <a:path>
                    <a:moveTo>
                      <a:pt x="f30" y="f30"/>
                    </a:moveTo>
                    <a:lnTo>
                      <a:pt x="f31" y="f32"/>
                    </a:lnTo>
                  </a:path>
                </a:pathLst>
              </a:custGeom>
              <a:noFill/>
              <a:ln w="9528" cap="flat">
                <a:solidFill>
                  <a:srgbClr val="000000"/>
                </a:solidFill>
                <a:prstDash val="solid"/>
                <a:round/>
                <a:tailEnd type="arrow"/>
              </a:ln>
            </xdr:spPr>
            <xdr:txBody>
              <a:bodyPr vert="horz" wrap="square" lIns="0" tIns="0" rIns="0" bIns="0" anchor="t" anchorCtr="0" compatLnSpc="0">
                <a:noAutofit/>
              </a:bodyPr>
              <a:lstStyle/>
              <a:p>
                <a:pPr marL="0" marR="0" lvl="0" indent="0" defTabSz="914400" rtl="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None/>
                  <a:tabLst/>
                  <a:defRPr sz="1800" b="0" i="0" u="none" strike="noStrike" kern="0" cap="none" spc="0" baseline="0">
                    <a:solidFill>
                      <a:srgbClr val="000000"/>
                    </a:solidFill>
                    <a:uFillTx/>
                  </a:defRPr>
                </a:pPr>
                <a:endParaRPr lang="en-US" sz="1100" b="0" i="0" u="none" strike="noStrike" kern="0" cap="none" spc="0" baseline="0">
                  <a:solidFill>
                    <a:srgbClr val="000000"/>
                  </a:solidFill>
                  <a:uFillTx/>
                  <a:latin typeface="Calibri"/>
                  <a:ea typeface="新細明體" pitchFamily="18"/>
                </a:endParaRPr>
              </a:p>
            </xdr:txBody>
          </xdr:sp>
        </xdr:grpSp>
        <xdr:grpSp>
          <xdr:nvGrpSpPr>
            <xdr:cNvPr id="134" name="群組 133">
              <a:extLst>
                <a:ext uri="{FF2B5EF4-FFF2-40B4-BE49-F238E27FC236}">
                  <a16:creationId xmlns:a16="http://schemas.microsoft.com/office/drawing/2014/main" id="{56DE3226-97BB-D01C-C49C-BAC4A0208CAE}"/>
                </a:ext>
              </a:extLst>
            </xdr:cNvPr>
            <xdr:cNvGrpSpPr/>
          </xdr:nvGrpSpPr>
          <xdr:grpSpPr>
            <a:xfrm>
              <a:off x="182300" y="1543050"/>
              <a:ext cx="9364025" cy="8995717"/>
              <a:chOff x="182300" y="1543050"/>
              <a:chExt cx="9364025" cy="8995717"/>
            </a:xfrm>
          </xdr:grpSpPr>
          <xdr:grpSp>
            <xdr:nvGrpSpPr>
              <xdr:cNvPr id="133" name="群組 132">
                <a:extLst>
                  <a:ext uri="{FF2B5EF4-FFF2-40B4-BE49-F238E27FC236}">
                    <a16:creationId xmlns:a16="http://schemas.microsoft.com/office/drawing/2014/main" id="{F63A1FFF-D0DE-900C-B086-B16F43FF5A02}"/>
                  </a:ext>
                </a:extLst>
              </xdr:cNvPr>
              <xdr:cNvGrpSpPr/>
            </xdr:nvGrpSpPr>
            <xdr:grpSpPr>
              <a:xfrm>
                <a:off x="182300" y="1543050"/>
                <a:ext cx="9364025" cy="8995717"/>
                <a:chOff x="182300" y="1543050"/>
                <a:chExt cx="9364025" cy="8995717"/>
              </a:xfrm>
            </xdr:grpSpPr>
            <xdr:sp macro="" textlink="">
              <xdr:nvSpPr>
                <xdr:cNvPr id="84" name="Line 31">
                  <a:extLst>
                    <a:ext uri="{FF2B5EF4-FFF2-40B4-BE49-F238E27FC236}">
                      <a16:creationId xmlns:a16="http://schemas.microsoft.com/office/drawing/2014/main" id="{00000000-0008-0000-0000-000054000000}"/>
                    </a:ext>
                  </a:extLst>
                </xdr:cNvPr>
                <xdr:cNvSpPr/>
              </xdr:nvSpPr>
              <xdr:spPr>
                <a:xfrm flipV="1">
                  <a:off x="7718340" y="6896100"/>
                  <a:ext cx="1810347" cy="0"/>
                </a:xfrm>
                <a:custGeom>
                  <a:avLst/>
                  <a:gdLst>
                    <a:gd name="f0" fmla="val 10800000"/>
                    <a:gd name="f1" fmla="val 5400000"/>
                    <a:gd name="f2" fmla="val 180"/>
                    <a:gd name="f3" fmla="val w"/>
                    <a:gd name="f4" fmla="val h"/>
                    <a:gd name="f5" fmla="val ss"/>
                    <a:gd name="f6" fmla="val 0"/>
                    <a:gd name="f7" fmla="+- 0 0 -180"/>
                    <a:gd name="f8" fmla="+- 0 0 -360"/>
                    <a:gd name="f9" fmla="abs f3"/>
                    <a:gd name="f10" fmla="abs f4"/>
                    <a:gd name="f11" fmla="abs f5"/>
                    <a:gd name="f12" fmla="*/ f7 f0 1"/>
                    <a:gd name="f13" fmla="*/ f8 f0 1"/>
                    <a:gd name="f14" fmla="?: f9 f3 1"/>
                    <a:gd name="f15" fmla="?: f10 f4 1"/>
                    <a:gd name="f16" fmla="?: f11 f5 1"/>
                    <a:gd name="f17" fmla="*/ f12 1 f2"/>
                    <a:gd name="f18" fmla="*/ f13 1 f2"/>
                    <a:gd name="f19" fmla="*/ f14 1 21600"/>
                    <a:gd name="f20" fmla="*/ f15 1 21600"/>
                    <a:gd name="f21" fmla="*/ 21600 f14 1"/>
                    <a:gd name="f22" fmla="*/ 21600 f15 1"/>
                    <a:gd name="f23" fmla="+- f17 0 f1"/>
                    <a:gd name="f24" fmla="+- f18 0 f1"/>
                    <a:gd name="f25" fmla="min f20 f19"/>
                    <a:gd name="f26" fmla="*/ f21 1 f16"/>
                    <a:gd name="f27" fmla="*/ f22 1 f16"/>
                    <a:gd name="f28" fmla="val f26"/>
                    <a:gd name="f29" fmla="val f27"/>
                    <a:gd name="f30" fmla="*/ f6 f25 1"/>
                    <a:gd name="f31" fmla="*/ f28 f25 1"/>
                    <a:gd name="f32" fmla="*/ f29 f25 1"/>
                  </a:gdLst>
                  <a:ahLst/>
                  <a:cxnLst>
                    <a:cxn ang="3cd4">
                      <a:pos x="hc" y="t"/>
                    </a:cxn>
                    <a:cxn ang="0">
                      <a:pos x="r" y="vc"/>
                    </a:cxn>
                    <a:cxn ang="cd4">
                      <a:pos x="hc" y="b"/>
                    </a:cxn>
                    <a:cxn ang="cd2">
                      <a:pos x="l" y="vc"/>
                    </a:cxn>
                    <a:cxn ang="f23">
                      <a:pos x="f30" y="f30"/>
                    </a:cxn>
                    <a:cxn ang="f24">
                      <a:pos x="f31" y="f32"/>
                    </a:cxn>
                  </a:cxnLst>
                  <a:rect l="f30" t="f30" r="f31" b="f32"/>
                  <a:pathLst>
                    <a:path>
                      <a:moveTo>
                        <a:pt x="f30" y="f30"/>
                      </a:moveTo>
                      <a:lnTo>
                        <a:pt x="f31" y="f32"/>
                      </a:lnTo>
                    </a:path>
                  </a:pathLst>
                </a:custGeom>
                <a:noFill/>
                <a:ln w="9528" cap="flat">
                  <a:solidFill>
                    <a:srgbClr val="000000"/>
                  </a:solidFill>
                  <a:prstDash val="solid"/>
                  <a:round/>
                  <a:tailEnd type="arrow"/>
                </a:ln>
              </xdr:spPr>
              <xdr:txBody>
                <a:bodyPr vert="horz" wrap="square" lIns="0" tIns="0" rIns="0" bIns="0" anchor="t" anchorCtr="0" compatLnSpc="0">
                  <a:noAutofit/>
                </a:bodyPr>
                <a:lstStyle/>
                <a:p>
                  <a:pPr marL="0" marR="0" lvl="0" indent="0" defTabSz="914400" rtl="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None/>
                    <a:tabLst/>
                    <a:defRPr sz="1800" b="0" i="0" u="none" strike="noStrike" kern="0" cap="none" spc="0" baseline="0">
                      <a:solidFill>
                        <a:srgbClr val="000000"/>
                      </a:solidFill>
                      <a:uFillTx/>
                    </a:defRPr>
                  </a:pPr>
                  <a:endParaRPr lang="en-US" sz="1100" b="0" i="0" u="none" strike="noStrike" kern="0" cap="none" spc="0" baseline="0">
                    <a:solidFill>
                      <a:srgbClr val="000000"/>
                    </a:solidFill>
                    <a:uFillTx/>
                    <a:latin typeface="Calibri"/>
                    <a:ea typeface="新細明體" pitchFamily="18"/>
                  </a:endParaRPr>
                </a:p>
              </xdr:txBody>
            </xdr:sp>
            <xdr:sp macro="" textlink="">
              <xdr:nvSpPr>
                <xdr:cNvPr id="115" name="Line 43">
                  <a:extLst>
                    <a:ext uri="{FF2B5EF4-FFF2-40B4-BE49-F238E27FC236}">
                      <a16:creationId xmlns:a16="http://schemas.microsoft.com/office/drawing/2014/main" id="{00000000-0008-0000-0000-000073000000}"/>
                    </a:ext>
                  </a:extLst>
                </xdr:cNvPr>
                <xdr:cNvSpPr/>
              </xdr:nvSpPr>
              <xdr:spPr>
                <a:xfrm flipV="1">
                  <a:off x="7724775" y="8737957"/>
                  <a:ext cx="0" cy="1141200"/>
                </a:xfrm>
                <a:custGeom>
                  <a:avLst/>
                  <a:gdLst>
                    <a:gd name="f0" fmla="val 10800000"/>
                    <a:gd name="f1" fmla="val 5400000"/>
                    <a:gd name="f2" fmla="val 180"/>
                    <a:gd name="f3" fmla="val w"/>
                    <a:gd name="f4" fmla="val h"/>
                    <a:gd name="f5" fmla="val ss"/>
                    <a:gd name="f6" fmla="val 0"/>
                    <a:gd name="f7" fmla="+- 0 0 -180"/>
                    <a:gd name="f8" fmla="+- 0 0 -360"/>
                    <a:gd name="f9" fmla="abs f3"/>
                    <a:gd name="f10" fmla="abs f4"/>
                    <a:gd name="f11" fmla="abs f5"/>
                    <a:gd name="f12" fmla="*/ f7 f0 1"/>
                    <a:gd name="f13" fmla="*/ f8 f0 1"/>
                    <a:gd name="f14" fmla="?: f9 f3 1"/>
                    <a:gd name="f15" fmla="?: f10 f4 1"/>
                    <a:gd name="f16" fmla="?: f11 f5 1"/>
                    <a:gd name="f17" fmla="*/ f12 1 f2"/>
                    <a:gd name="f18" fmla="*/ f13 1 f2"/>
                    <a:gd name="f19" fmla="*/ f14 1 21600"/>
                    <a:gd name="f20" fmla="*/ f15 1 21600"/>
                    <a:gd name="f21" fmla="*/ 21600 f14 1"/>
                    <a:gd name="f22" fmla="*/ 21600 f15 1"/>
                    <a:gd name="f23" fmla="+- f17 0 f1"/>
                    <a:gd name="f24" fmla="+- f18 0 f1"/>
                    <a:gd name="f25" fmla="min f20 f19"/>
                    <a:gd name="f26" fmla="*/ f21 1 f16"/>
                    <a:gd name="f27" fmla="*/ f22 1 f16"/>
                    <a:gd name="f28" fmla="val f26"/>
                    <a:gd name="f29" fmla="val f27"/>
                    <a:gd name="f30" fmla="*/ f6 f25 1"/>
                    <a:gd name="f31" fmla="*/ f28 f25 1"/>
                    <a:gd name="f32" fmla="*/ f29 f25 1"/>
                  </a:gdLst>
                  <a:ahLst/>
                  <a:cxnLst>
                    <a:cxn ang="3cd4">
                      <a:pos x="hc" y="t"/>
                    </a:cxn>
                    <a:cxn ang="0">
                      <a:pos x="r" y="vc"/>
                    </a:cxn>
                    <a:cxn ang="cd4">
                      <a:pos x="hc" y="b"/>
                    </a:cxn>
                    <a:cxn ang="cd2">
                      <a:pos x="l" y="vc"/>
                    </a:cxn>
                    <a:cxn ang="f23">
                      <a:pos x="f30" y="f30"/>
                    </a:cxn>
                    <a:cxn ang="f24">
                      <a:pos x="f31" y="f32"/>
                    </a:cxn>
                  </a:cxnLst>
                  <a:rect l="f30" t="f30" r="f31" b="f32"/>
                  <a:pathLst>
                    <a:path>
                      <a:moveTo>
                        <a:pt x="f30" y="f30"/>
                      </a:moveTo>
                      <a:lnTo>
                        <a:pt x="f31" y="f32"/>
                      </a:lnTo>
                    </a:path>
                  </a:pathLst>
                </a:custGeom>
                <a:noFill/>
                <a:ln w="9528" cap="flat">
                  <a:solidFill>
                    <a:srgbClr val="000000"/>
                  </a:solidFill>
                  <a:prstDash val="solid"/>
                  <a:round/>
                </a:ln>
              </xdr:spPr>
              <xdr:txBody>
                <a:bodyPr vert="horz" wrap="square" lIns="0" tIns="0" rIns="0" bIns="0" anchor="t" anchorCtr="0" compatLnSpc="0">
                  <a:noAutofit/>
                </a:bodyPr>
                <a:lstStyle/>
                <a:p>
                  <a:pPr marL="0" marR="0" lvl="0" indent="0" defTabSz="914400" rtl="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None/>
                    <a:tabLst/>
                    <a:defRPr sz="1800" b="0" i="0" u="none" strike="noStrike" kern="0" cap="none" spc="0" baseline="0">
                      <a:solidFill>
                        <a:srgbClr val="000000"/>
                      </a:solidFill>
                      <a:uFillTx/>
                    </a:defRPr>
                  </a:pPr>
                  <a:endParaRPr lang="en-US" sz="1100" b="0" i="0" u="none" strike="noStrike" kern="0" cap="none" spc="0" baseline="0">
                    <a:solidFill>
                      <a:srgbClr val="000000"/>
                    </a:solidFill>
                    <a:uFillTx/>
                    <a:latin typeface="Calibri"/>
                    <a:ea typeface="新細明體" pitchFamily="18"/>
                  </a:endParaRPr>
                </a:p>
              </xdr:txBody>
            </xdr:sp>
            <xdr:sp macro="" textlink="">
              <xdr:nvSpPr>
                <xdr:cNvPr id="77" name="Line 74">
                  <a:extLst>
                    <a:ext uri="{FF2B5EF4-FFF2-40B4-BE49-F238E27FC236}">
                      <a16:creationId xmlns:a16="http://schemas.microsoft.com/office/drawing/2014/main" id="{00000000-0008-0000-0000-00004D000000}"/>
                    </a:ext>
                  </a:extLst>
                </xdr:cNvPr>
                <xdr:cNvSpPr/>
              </xdr:nvSpPr>
              <xdr:spPr>
                <a:xfrm>
                  <a:off x="7724775" y="6895810"/>
                  <a:ext cx="0" cy="1854000"/>
                </a:xfrm>
                <a:custGeom>
                  <a:avLst/>
                  <a:gdLst>
                    <a:gd name="f0" fmla="val 10800000"/>
                    <a:gd name="f1" fmla="val 5400000"/>
                    <a:gd name="f2" fmla="val 180"/>
                    <a:gd name="f3" fmla="val w"/>
                    <a:gd name="f4" fmla="val h"/>
                    <a:gd name="f5" fmla="val ss"/>
                    <a:gd name="f6" fmla="val 0"/>
                    <a:gd name="f7" fmla="+- 0 0 -180"/>
                    <a:gd name="f8" fmla="+- 0 0 -360"/>
                    <a:gd name="f9" fmla="abs f3"/>
                    <a:gd name="f10" fmla="abs f4"/>
                    <a:gd name="f11" fmla="abs f5"/>
                    <a:gd name="f12" fmla="*/ f7 f0 1"/>
                    <a:gd name="f13" fmla="*/ f8 f0 1"/>
                    <a:gd name="f14" fmla="?: f9 f3 1"/>
                    <a:gd name="f15" fmla="?: f10 f4 1"/>
                    <a:gd name="f16" fmla="?: f11 f5 1"/>
                    <a:gd name="f17" fmla="*/ f12 1 f2"/>
                    <a:gd name="f18" fmla="*/ f13 1 f2"/>
                    <a:gd name="f19" fmla="*/ f14 1 21600"/>
                    <a:gd name="f20" fmla="*/ f15 1 21600"/>
                    <a:gd name="f21" fmla="*/ 21600 f14 1"/>
                    <a:gd name="f22" fmla="*/ 21600 f15 1"/>
                    <a:gd name="f23" fmla="+- f17 0 f1"/>
                    <a:gd name="f24" fmla="+- f18 0 f1"/>
                    <a:gd name="f25" fmla="min f20 f19"/>
                    <a:gd name="f26" fmla="*/ f21 1 f16"/>
                    <a:gd name="f27" fmla="*/ f22 1 f16"/>
                    <a:gd name="f28" fmla="val f26"/>
                    <a:gd name="f29" fmla="val f27"/>
                    <a:gd name="f30" fmla="*/ f6 f25 1"/>
                    <a:gd name="f31" fmla="*/ f28 f25 1"/>
                    <a:gd name="f32" fmla="*/ f29 f25 1"/>
                  </a:gdLst>
                  <a:ahLst/>
                  <a:cxnLst>
                    <a:cxn ang="3cd4">
                      <a:pos x="hc" y="t"/>
                    </a:cxn>
                    <a:cxn ang="0">
                      <a:pos x="r" y="vc"/>
                    </a:cxn>
                    <a:cxn ang="cd4">
                      <a:pos x="hc" y="b"/>
                    </a:cxn>
                    <a:cxn ang="cd2">
                      <a:pos x="l" y="vc"/>
                    </a:cxn>
                    <a:cxn ang="f23">
                      <a:pos x="f30" y="f30"/>
                    </a:cxn>
                    <a:cxn ang="f24">
                      <a:pos x="f31" y="f32"/>
                    </a:cxn>
                  </a:cxnLst>
                  <a:rect l="f30" t="f30" r="f31" b="f32"/>
                  <a:pathLst>
                    <a:path>
                      <a:moveTo>
                        <a:pt x="f30" y="f30"/>
                      </a:moveTo>
                      <a:lnTo>
                        <a:pt x="f31" y="f32"/>
                      </a:lnTo>
                    </a:path>
                  </a:pathLst>
                </a:custGeom>
                <a:noFill/>
                <a:ln w="9528" cap="flat">
                  <a:solidFill>
                    <a:srgbClr val="000000"/>
                  </a:solidFill>
                  <a:prstDash val="solid"/>
                  <a:round/>
                </a:ln>
              </xdr:spPr>
              <xdr:txBody>
                <a:bodyPr vert="horz" wrap="square" lIns="0" tIns="0" rIns="0" bIns="0" anchor="t" anchorCtr="0" compatLnSpc="0">
                  <a:noAutofit/>
                </a:bodyPr>
                <a:lstStyle/>
                <a:p>
                  <a:pPr marL="0" marR="0" lvl="0" indent="0" defTabSz="914400" rtl="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None/>
                    <a:tabLst/>
                    <a:defRPr sz="1800" b="0" i="0" u="none" strike="noStrike" kern="0" cap="none" spc="0" baseline="0">
                      <a:solidFill>
                        <a:srgbClr val="000000"/>
                      </a:solidFill>
                      <a:uFillTx/>
                    </a:defRPr>
                  </a:pPr>
                  <a:endParaRPr lang="en-US" sz="1100" b="0" i="0" u="none" strike="noStrike" kern="0" cap="none" spc="0" baseline="0">
                    <a:solidFill>
                      <a:srgbClr val="000000"/>
                    </a:solidFill>
                    <a:uFillTx/>
                    <a:latin typeface="Calibri"/>
                    <a:ea typeface="新細明體" pitchFamily="18"/>
                  </a:endParaRPr>
                </a:p>
              </xdr:txBody>
            </xdr:sp>
            <xdr:grpSp>
              <xdr:nvGrpSpPr>
                <xdr:cNvPr id="125" name="群組 124">
                  <a:extLst>
                    <a:ext uri="{FF2B5EF4-FFF2-40B4-BE49-F238E27FC236}">
                      <a16:creationId xmlns:a16="http://schemas.microsoft.com/office/drawing/2014/main" id="{DA5BDCA5-2815-97E6-0ED1-4520025F0671}"/>
                    </a:ext>
                  </a:extLst>
                </xdr:cNvPr>
                <xdr:cNvGrpSpPr/>
              </xdr:nvGrpSpPr>
              <xdr:grpSpPr>
                <a:xfrm>
                  <a:off x="182300" y="1543050"/>
                  <a:ext cx="9364025" cy="8995717"/>
                  <a:chOff x="182300" y="1543050"/>
                  <a:chExt cx="9364025" cy="8995717"/>
                </a:xfrm>
              </xdr:grpSpPr>
              <xdr:sp macro="" textlink="">
                <xdr:nvSpPr>
                  <xdr:cNvPr id="57" name="Line 22">
                    <a:extLst>
                      <a:ext uri="{FF2B5EF4-FFF2-40B4-BE49-F238E27FC236}">
                        <a16:creationId xmlns:a16="http://schemas.microsoft.com/office/drawing/2014/main" id="{00000000-0008-0000-0000-000039000000}"/>
                      </a:ext>
                    </a:extLst>
                  </xdr:cNvPr>
                  <xdr:cNvSpPr/>
                </xdr:nvSpPr>
                <xdr:spPr>
                  <a:xfrm>
                    <a:off x="7000875" y="5295900"/>
                    <a:ext cx="0" cy="3456000"/>
                  </a:xfrm>
                  <a:custGeom>
                    <a:avLst/>
                    <a:gdLst>
                      <a:gd name="f0" fmla="val 10800000"/>
                      <a:gd name="f1" fmla="val 5400000"/>
                      <a:gd name="f2" fmla="val 180"/>
                      <a:gd name="f3" fmla="val w"/>
                      <a:gd name="f4" fmla="val h"/>
                      <a:gd name="f5" fmla="val ss"/>
                      <a:gd name="f6" fmla="val 0"/>
                      <a:gd name="f7" fmla="+- 0 0 -180"/>
                      <a:gd name="f8" fmla="+- 0 0 -360"/>
                      <a:gd name="f9" fmla="abs f3"/>
                      <a:gd name="f10" fmla="abs f4"/>
                      <a:gd name="f11" fmla="abs f5"/>
                      <a:gd name="f12" fmla="*/ f7 f0 1"/>
                      <a:gd name="f13" fmla="*/ f8 f0 1"/>
                      <a:gd name="f14" fmla="?: f9 f3 1"/>
                      <a:gd name="f15" fmla="?: f10 f4 1"/>
                      <a:gd name="f16" fmla="?: f11 f5 1"/>
                      <a:gd name="f17" fmla="*/ f12 1 f2"/>
                      <a:gd name="f18" fmla="*/ f13 1 f2"/>
                      <a:gd name="f19" fmla="*/ f14 1 21600"/>
                      <a:gd name="f20" fmla="*/ f15 1 21600"/>
                      <a:gd name="f21" fmla="*/ 21600 f14 1"/>
                      <a:gd name="f22" fmla="*/ 21600 f15 1"/>
                      <a:gd name="f23" fmla="+- f17 0 f1"/>
                      <a:gd name="f24" fmla="+- f18 0 f1"/>
                      <a:gd name="f25" fmla="min f20 f19"/>
                      <a:gd name="f26" fmla="*/ f21 1 f16"/>
                      <a:gd name="f27" fmla="*/ f22 1 f16"/>
                      <a:gd name="f28" fmla="val f26"/>
                      <a:gd name="f29" fmla="val f27"/>
                      <a:gd name="f30" fmla="*/ f6 f25 1"/>
                      <a:gd name="f31" fmla="*/ f28 f25 1"/>
                      <a:gd name="f32" fmla="*/ f29 f25 1"/>
                    </a:gdLst>
                    <a:ahLst/>
                    <a:cxnLst>
                      <a:cxn ang="3cd4">
                        <a:pos x="hc" y="t"/>
                      </a:cxn>
                      <a:cxn ang="0">
                        <a:pos x="r" y="vc"/>
                      </a:cxn>
                      <a:cxn ang="cd4">
                        <a:pos x="hc" y="b"/>
                      </a:cxn>
                      <a:cxn ang="cd2">
                        <a:pos x="l" y="vc"/>
                      </a:cxn>
                      <a:cxn ang="f23">
                        <a:pos x="f30" y="f30"/>
                      </a:cxn>
                      <a:cxn ang="f24">
                        <a:pos x="f31" y="f32"/>
                      </a:cxn>
                    </a:cxnLst>
                    <a:rect l="f30" t="f30" r="f31" b="f32"/>
                    <a:pathLst>
                      <a:path>
                        <a:moveTo>
                          <a:pt x="f30" y="f30"/>
                        </a:moveTo>
                        <a:lnTo>
                          <a:pt x="f31" y="f32"/>
                        </a:lnTo>
                      </a:path>
                    </a:pathLst>
                  </a:custGeom>
                  <a:noFill/>
                  <a:ln w="9528" cap="flat">
                    <a:solidFill>
                      <a:srgbClr val="000000"/>
                    </a:solidFill>
                    <a:prstDash val="solid"/>
                    <a:round/>
                    <a:tailEnd type="arrow"/>
                  </a:ln>
                </xdr:spPr>
                <xdr:txBody>
                  <a:bodyPr vert="horz" wrap="square" lIns="0" tIns="0" rIns="0" bIns="0" anchor="t" anchorCtr="0" compatLnSpc="0">
                    <a:noAutofit/>
                  </a:bodyPr>
                  <a:lstStyle/>
                  <a:p>
                    <a:pPr marL="0" marR="0" lvl="0" indent="0" defTabSz="914400" rtl="0" fontAlgn="auto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None/>
                      <a:tabLst/>
                      <a:defRPr sz="1800" b="0" i="0" u="none" strike="noStrike" kern="0" cap="none" spc="0" baseline="0">
                        <a:solidFill>
                          <a:srgbClr val="000000"/>
                        </a:solidFill>
                        <a:uFillTx/>
                      </a:defRPr>
                    </a:pPr>
                    <a:endParaRPr lang="en-US" sz="1100" b="0" i="0" u="none" strike="noStrike" kern="0" cap="none" spc="0" baseline="0">
                      <a:solidFill>
                        <a:srgbClr val="000000"/>
                      </a:solidFill>
                      <a:uFillTx/>
                      <a:latin typeface="Calibri"/>
                      <a:ea typeface="新細明體" pitchFamily="18"/>
                    </a:endParaRPr>
                  </a:p>
                </xdr:txBody>
              </xdr:sp>
              <xdr:sp macro="" textlink="">
                <xdr:nvSpPr>
                  <xdr:cNvPr id="112" name="Line 25">
                    <a:extLst>
                      <a:ext uri="{FF2B5EF4-FFF2-40B4-BE49-F238E27FC236}">
                        <a16:creationId xmlns:a16="http://schemas.microsoft.com/office/drawing/2014/main" id="{00000000-0008-0000-0000-000070000000}"/>
                      </a:ext>
                    </a:extLst>
                  </xdr:cNvPr>
                  <xdr:cNvSpPr/>
                </xdr:nvSpPr>
                <xdr:spPr>
                  <a:xfrm flipV="1">
                    <a:off x="1889125" y="8730074"/>
                    <a:ext cx="7657200" cy="0"/>
                  </a:xfrm>
                  <a:custGeom>
                    <a:avLst/>
                    <a:gdLst>
                      <a:gd name="f0" fmla="val 10800000"/>
                      <a:gd name="f1" fmla="val 5400000"/>
                      <a:gd name="f2" fmla="val 180"/>
                      <a:gd name="f3" fmla="val w"/>
                      <a:gd name="f4" fmla="val h"/>
                      <a:gd name="f5" fmla="val ss"/>
                      <a:gd name="f6" fmla="val 0"/>
                      <a:gd name="f7" fmla="+- 0 0 -180"/>
                      <a:gd name="f8" fmla="+- 0 0 -360"/>
                      <a:gd name="f9" fmla="abs f3"/>
                      <a:gd name="f10" fmla="abs f4"/>
                      <a:gd name="f11" fmla="abs f5"/>
                      <a:gd name="f12" fmla="*/ f7 f0 1"/>
                      <a:gd name="f13" fmla="*/ f8 f0 1"/>
                      <a:gd name="f14" fmla="?: f9 f3 1"/>
                      <a:gd name="f15" fmla="?: f10 f4 1"/>
                      <a:gd name="f16" fmla="?: f11 f5 1"/>
                      <a:gd name="f17" fmla="*/ f12 1 f2"/>
                      <a:gd name="f18" fmla="*/ f13 1 f2"/>
                      <a:gd name="f19" fmla="*/ f14 1 21600"/>
                      <a:gd name="f20" fmla="*/ f15 1 21600"/>
                      <a:gd name="f21" fmla="*/ 21600 f14 1"/>
                      <a:gd name="f22" fmla="*/ 21600 f15 1"/>
                      <a:gd name="f23" fmla="+- f17 0 f1"/>
                      <a:gd name="f24" fmla="+- f18 0 f1"/>
                      <a:gd name="f25" fmla="min f20 f19"/>
                      <a:gd name="f26" fmla="*/ f21 1 f16"/>
                      <a:gd name="f27" fmla="*/ f22 1 f16"/>
                      <a:gd name="f28" fmla="val f26"/>
                      <a:gd name="f29" fmla="val f27"/>
                      <a:gd name="f30" fmla="*/ f6 f25 1"/>
                      <a:gd name="f31" fmla="*/ f28 f25 1"/>
                      <a:gd name="f32" fmla="*/ f29 f25 1"/>
                    </a:gdLst>
                    <a:ahLst/>
                    <a:cxnLst>
                      <a:cxn ang="3cd4">
                        <a:pos x="hc" y="t"/>
                      </a:cxn>
                      <a:cxn ang="0">
                        <a:pos x="r" y="vc"/>
                      </a:cxn>
                      <a:cxn ang="cd4">
                        <a:pos x="hc" y="b"/>
                      </a:cxn>
                      <a:cxn ang="cd2">
                        <a:pos x="l" y="vc"/>
                      </a:cxn>
                      <a:cxn ang="f23">
                        <a:pos x="f30" y="f30"/>
                      </a:cxn>
                      <a:cxn ang="f24">
                        <a:pos x="f31" y="f32"/>
                      </a:cxn>
                    </a:cxnLst>
                    <a:rect l="f30" t="f30" r="f31" b="f32"/>
                    <a:pathLst>
                      <a:path>
                        <a:moveTo>
                          <a:pt x="f30" y="f30"/>
                        </a:moveTo>
                        <a:lnTo>
                          <a:pt x="f31" y="f32"/>
                        </a:lnTo>
                      </a:path>
                    </a:pathLst>
                  </a:custGeom>
                  <a:noFill/>
                  <a:ln w="9528" cap="flat">
                    <a:solidFill>
                      <a:srgbClr val="000000"/>
                    </a:solidFill>
                    <a:prstDash val="solid"/>
                    <a:round/>
                    <a:tailEnd type="arrow"/>
                  </a:ln>
                </xdr:spPr>
                <xdr:txBody>
                  <a:bodyPr vert="horz" wrap="square" lIns="0" tIns="0" rIns="0" bIns="0" anchor="t" anchorCtr="0" compatLnSpc="0">
                    <a:noAutofit/>
                  </a:bodyPr>
                  <a:lstStyle/>
                  <a:p>
                    <a:pPr marL="0" marR="0" lvl="0" indent="0" defTabSz="914400" rtl="0" fontAlgn="auto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None/>
                      <a:tabLst/>
                      <a:defRPr sz="1800" b="0" i="0" u="none" strike="noStrike" kern="0" cap="none" spc="0" baseline="0">
                        <a:solidFill>
                          <a:srgbClr val="000000"/>
                        </a:solidFill>
                        <a:uFillTx/>
                      </a:defRPr>
                    </a:pPr>
                    <a:endParaRPr lang="en-US" sz="1100" b="0" i="0" u="none" strike="noStrike" kern="0" cap="none" spc="0" baseline="0">
                      <a:solidFill>
                        <a:srgbClr val="000000"/>
                      </a:solidFill>
                      <a:uFillTx/>
                      <a:latin typeface="Calibri"/>
                      <a:ea typeface="新細明體" pitchFamily="18"/>
                    </a:endParaRPr>
                  </a:p>
                </xdr:txBody>
              </xdr:sp>
              <xdr:sp macro="" textlink="">
                <xdr:nvSpPr>
                  <xdr:cNvPr id="102" name="Line 40">
                    <a:extLst>
                      <a:ext uri="{FF2B5EF4-FFF2-40B4-BE49-F238E27FC236}">
                        <a16:creationId xmlns:a16="http://schemas.microsoft.com/office/drawing/2014/main" id="{00000000-0008-0000-0000-000066000000}"/>
                      </a:ext>
                    </a:extLst>
                  </xdr:cNvPr>
                  <xdr:cNvSpPr/>
                </xdr:nvSpPr>
                <xdr:spPr>
                  <a:xfrm>
                    <a:off x="2744867" y="8280922"/>
                    <a:ext cx="4255200" cy="0"/>
                  </a:xfrm>
                  <a:custGeom>
                    <a:avLst/>
                    <a:gdLst>
                      <a:gd name="f0" fmla="val 10800000"/>
                      <a:gd name="f1" fmla="val 5400000"/>
                      <a:gd name="f2" fmla="val 180"/>
                      <a:gd name="f3" fmla="val w"/>
                      <a:gd name="f4" fmla="val h"/>
                      <a:gd name="f5" fmla="val ss"/>
                      <a:gd name="f6" fmla="val 0"/>
                      <a:gd name="f7" fmla="+- 0 0 -180"/>
                      <a:gd name="f8" fmla="+- 0 0 -360"/>
                      <a:gd name="f9" fmla="abs f3"/>
                      <a:gd name="f10" fmla="abs f4"/>
                      <a:gd name="f11" fmla="abs f5"/>
                      <a:gd name="f12" fmla="*/ f7 f0 1"/>
                      <a:gd name="f13" fmla="*/ f8 f0 1"/>
                      <a:gd name="f14" fmla="?: f9 f3 1"/>
                      <a:gd name="f15" fmla="?: f10 f4 1"/>
                      <a:gd name="f16" fmla="?: f11 f5 1"/>
                      <a:gd name="f17" fmla="*/ f12 1 f2"/>
                      <a:gd name="f18" fmla="*/ f13 1 f2"/>
                      <a:gd name="f19" fmla="*/ f14 1 21600"/>
                      <a:gd name="f20" fmla="*/ f15 1 21600"/>
                      <a:gd name="f21" fmla="*/ 21600 f14 1"/>
                      <a:gd name="f22" fmla="*/ 21600 f15 1"/>
                      <a:gd name="f23" fmla="+- f17 0 f1"/>
                      <a:gd name="f24" fmla="+- f18 0 f1"/>
                      <a:gd name="f25" fmla="min f20 f19"/>
                      <a:gd name="f26" fmla="*/ f21 1 f16"/>
                      <a:gd name="f27" fmla="*/ f22 1 f16"/>
                      <a:gd name="f28" fmla="val f26"/>
                      <a:gd name="f29" fmla="val f27"/>
                      <a:gd name="f30" fmla="*/ f6 f25 1"/>
                      <a:gd name="f31" fmla="*/ f28 f25 1"/>
                      <a:gd name="f32" fmla="*/ f29 f25 1"/>
                    </a:gdLst>
                    <a:ahLst/>
                    <a:cxnLst>
                      <a:cxn ang="3cd4">
                        <a:pos x="hc" y="t"/>
                      </a:cxn>
                      <a:cxn ang="0">
                        <a:pos x="r" y="vc"/>
                      </a:cxn>
                      <a:cxn ang="cd4">
                        <a:pos x="hc" y="b"/>
                      </a:cxn>
                      <a:cxn ang="cd2">
                        <a:pos x="l" y="vc"/>
                      </a:cxn>
                      <a:cxn ang="f23">
                        <a:pos x="f30" y="f30"/>
                      </a:cxn>
                      <a:cxn ang="f24">
                        <a:pos x="f31" y="f32"/>
                      </a:cxn>
                    </a:cxnLst>
                    <a:rect l="f30" t="f30" r="f31" b="f32"/>
                    <a:pathLst>
                      <a:path>
                        <a:moveTo>
                          <a:pt x="f30" y="f30"/>
                        </a:moveTo>
                        <a:lnTo>
                          <a:pt x="f31" y="f32"/>
                        </a:lnTo>
                      </a:path>
                    </a:pathLst>
                  </a:custGeom>
                  <a:noFill/>
                  <a:ln w="9528" cap="flat">
                    <a:solidFill>
                      <a:srgbClr val="FF0000"/>
                    </a:solidFill>
                    <a:prstDash val="solid"/>
                    <a:round/>
                    <a:tailEnd type="arrow"/>
                  </a:ln>
                </xdr:spPr>
                <xdr:txBody>
                  <a:bodyPr vert="horz" wrap="square" lIns="0" tIns="0" rIns="0" bIns="0" anchor="t" anchorCtr="0" compatLnSpc="0">
                    <a:noAutofit/>
                  </a:bodyPr>
                  <a:lstStyle/>
                  <a:p>
                    <a:pPr marL="0" marR="0" lvl="0" indent="0" defTabSz="914400" rtl="0" fontAlgn="auto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None/>
                      <a:tabLst/>
                      <a:defRPr sz="1800" b="0" i="0" u="none" strike="noStrike" kern="0" cap="none" spc="0" baseline="0">
                        <a:solidFill>
                          <a:srgbClr val="000000"/>
                        </a:solidFill>
                        <a:uFillTx/>
                      </a:defRPr>
                    </a:pPr>
                    <a:endParaRPr lang="en-US" sz="1100" b="0" i="0" u="none" strike="noStrike" kern="0" cap="none" spc="0" baseline="0">
                      <a:solidFill>
                        <a:srgbClr val="000000"/>
                      </a:solidFill>
                      <a:uFillTx/>
                      <a:latin typeface="Calibri"/>
                      <a:ea typeface="新細明體" pitchFamily="18"/>
                    </a:endParaRPr>
                  </a:p>
                </xdr:txBody>
              </xdr:sp>
              <xdr:sp macro="" textlink="">
                <xdr:nvSpPr>
                  <xdr:cNvPr id="25" name="Line 6">
                    <a:extLst>
                      <a:ext uri="{FF2B5EF4-FFF2-40B4-BE49-F238E27FC236}">
                        <a16:creationId xmlns:a16="http://schemas.microsoft.com/office/drawing/2014/main" id="{00000000-0008-0000-0000-000019000000}"/>
                      </a:ext>
                    </a:extLst>
                  </xdr:cNvPr>
                  <xdr:cNvSpPr/>
                </xdr:nvSpPr>
                <xdr:spPr>
                  <a:xfrm flipH="1" flipV="1">
                    <a:off x="3323586" y="2689412"/>
                    <a:ext cx="0" cy="4888800"/>
                  </a:xfrm>
                  <a:custGeom>
                    <a:avLst/>
                    <a:gdLst>
                      <a:gd name="f0" fmla="val 10800000"/>
                      <a:gd name="f1" fmla="val 5400000"/>
                      <a:gd name="f2" fmla="val 180"/>
                      <a:gd name="f3" fmla="val w"/>
                      <a:gd name="f4" fmla="val h"/>
                      <a:gd name="f5" fmla="val ss"/>
                      <a:gd name="f6" fmla="val 0"/>
                      <a:gd name="f7" fmla="+- 0 0 -180"/>
                      <a:gd name="f8" fmla="+- 0 0 -360"/>
                      <a:gd name="f9" fmla="abs f3"/>
                      <a:gd name="f10" fmla="abs f4"/>
                      <a:gd name="f11" fmla="abs f5"/>
                      <a:gd name="f12" fmla="*/ f7 f0 1"/>
                      <a:gd name="f13" fmla="*/ f8 f0 1"/>
                      <a:gd name="f14" fmla="?: f9 f3 1"/>
                      <a:gd name="f15" fmla="?: f10 f4 1"/>
                      <a:gd name="f16" fmla="?: f11 f5 1"/>
                      <a:gd name="f17" fmla="*/ f12 1 f2"/>
                      <a:gd name="f18" fmla="*/ f13 1 f2"/>
                      <a:gd name="f19" fmla="*/ f14 1 21600"/>
                      <a:gd name="f20" fmla="*/ f15 1 21600"/>
                      <a:gd name="f21" fmla="*/ 21600 f14 1"/>
                      <a:gd name="f22" fmla="*/ 21600 f15 1"/>
                      <a:gd name="f23" fmla="+- f17 0 f1"/>
                      <a:gd name="f24" fmla="+- f18 0 f1"/>
                      <a:gd name="f25" fmla="min f20 f19"/>
                      <a:gd name="f26" fmla="*/ f21 1 f16"/>
                      <a:gd name="f27" fmla="*/ f22 1 f16"/>
                      <a:gd name="f28" fmla="val f26"/>
                      <a:gd name="f29" fmla="val f27"/>
                      <a:gd name="f30" fmla="*/ f6 f25 1"/>
                      <a:gd name="f31" fmla="*/ f28 f25 1"/>
                      <a:gd name="f32" fmla="*/ f29 f25 1"/>
                    </a:gdLst>
                    <a:ahLst/>
                    <a:cxnLst>
                      <a:cxn ang="3cd4">
                        <a:pos x="hc" y="t"/>
                      </a:cxn>
                      <a:cxn ang="0">
                        <a:pos x="r" y="vc"/>
                      </a:cxn>
                      <a:cxn ang="cd4">
                        <a:pos x="hc" y="b"/>
                      </a:cxn>
                      <a:cxn ang="cd2">
                        <a:pos x="l" y="vc"/>
                      </a:cxn>
                      <a:cxn ang="f23">
                        <a:pos x="f30" y="f30"/>
                      </a:cxn>
                      <a:cxn ang="f24">
                        <a:pos x="f31" y="f32"/>
                      </a:cxn>
                    </a:cxnLst>
                    <a:rect l="f30" t="f30" r="f31" b="f32"/>
                    <a:pathLst>
                      <a:path>
                        <a:moveTo>
                          <a:pt x="f30" y="f30"/>
                        </a:moveTo>
                        <a:lnTo>
                          <a:pt x="f31" y="f32"/>
                        </a:lnTo>
                      </a:path>
                    </a:pathLst>
                  </a:custGeom>
                  <a:noFill/>
                  <a:ln w="9528" cap="flat">
                    <a:solidFill>
                      <a:srgbClr val="000000"/>
                    </a:solidFill>
                    <a:prstDash val="solid"/>
                    <a:round/>
                    <a:tailEnd type="arrow"/>
                  </a:ln>
                </xdr:spPr>
                <xdr:txBody>
                  <a:bodyPr vert="horz" wrap="square" lIns="0" tIns="0" rIns="0" bIns="0" anchor="t" anchorCtr="0" compatLnSpc="0">
                    <a:noAutofit/>
                  </a:bodyPr>
                  <a:lstStyle/>
                  <a:p>
                    <a:pPr marL="0" marR="0" lvl="0" indent="0" defTabSz="914400" rtl="0" fontAlgn="auto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None/>
                      <a:tabLst/>
                      <a:defRPr sz="1800" b="0" i="0" u="none" strike="noStrike" kern="0" cap="none" spc="0" baseline="0">
                        <a:solidFill>
                          <a:srgbClr val="000000"/>
                        </a:solidFill>
                        <a:uFillTx/>
                      </a:defRPr>
                    </a:pPr>
                    <a:endParaRPr lang="en-US" sz="1100" b="0" i="0" u="none" strike="noStrike" kern="0" cap="none" spc="0" baseline="0">
                      <a:solidFill>
                        <a:srgbClr val="000000"/>
                      </a:solidFill>
                      <a:uFillTx/>
                      <a:latin typeface="Calibri"/>
                      <a:ea typeface="新細明體" pitchFamily="18"/>
                    </a:endParaRPr>
                  </a:p>
                </xdr:txBody>
              </xdr:sp>
              <xdr:sp macro="" textlink="">
                <xdr:nvSpPr>
                  <xdr:cNvPr id="73" name="Line 80">
                    <a:extLst>
                      <a:ext uri="{FF2B5EF4-FFF2-40B4-BE49-F238E27FC236}">
                        <a16:creationId xmlns:a16="http://schemas.microsoft.com/office/drawing/2014/main" id="{00000000-0008-0000-0000-000049000000}"/>
                      </a:ext>
                    </a:extLst>
                  </xdr:cNvPr>
                  <xdr:cNvSpPr/>
                </xdr:nvSpPr>
                <xdr:spPr>
                  <a:xfrm flipV="1">
                    <a:off x="182300" y="6896817"/>
                    <a:ext cx="6822000" cy="0"/>
                  </a:xfrm>
                  <a:custGeom>
                    <a:avLst/>
                    <a:gdLst>
                      <a:gd name="f0" fmla="val 10800000"/>
                      <a:gd name="f1" fmla="val 5400000"/>
                      <a:gd name="f2" fmla="val 180"/>
                      <a:gd name="f3" fmla="val w"/>
                      <a:gd name="f4" fmla="val h"/>
                      <a:gd name="f5" fmla="val ss"/>
                      <a:gd name="f6" fmla="val 0"/>
                      <a:gd name="f7" fmla="+- 0 0 -180"/>
                      <a:gd name="f8" fmla="+- 0 0 -360"/>
                      <a:gd name="f9" fmla="abs f3"/>
                      <a:gd name="f10" fmla="abs f4"/>
                      <a:gd name="f11" fmla="abs f5"/>
                      <a:gd name="f12" fmla="*/ f7 f0 1"/>
                      <a:gd name="f13" fmla="*/ f8 f0 1"/>
                      <a:gd name="f14" fmla="?: f9 f3 1"/>
                      <a:gd name="f15" fmla="?: f10 f4 1"/>
                      <a:gd name="f16" fmla="?: f11 f5 1"/>
                      <a:gd name="f17" fmla="*/ f12 1 f2"/>
                      <a:gd name="f18" fmla="*/ f13 1 f2"/>
                      <a:gd name="f19" fmla="*/ f14 1 21600"/>
                      <a:gd name="f20" fmla="*/ f15 1 21600"/>
                      <a:gd name="f21" fmla="*/ 21600 f14 1"/>
                      <a:gd name="f22" fmla="*/ 21600 f15 1"/>
                      <a:gd name="f23" fmla="+- f17 0 f1"/>
                      <a:gd name="f24" fmla="+- f18 0 f1"/>
                      <a:gd name="f25" fmla="min f20 f19"/>
                      <a:gd name="f26" fmla="*/ f21 1 f16"/>
                      <a:gd name="f27" fmla="*/ f22 1 f16"/>
                      <a:gd name="f28" fmla="val f26"/>
                      <a:gd name="f29" fmla="val f27"/>
                      <a:gd name="f30" fmla="*/ f6 f25 1"/>
                      <a:gd name="f31" fmla="*/ f28 f25 1"/>
                      <a:gd name="f32" fmla="*/ f29 f25 1"/>
                    </a:gdLst>
                    <a:ahLst/>
                    <a:cxnLst>
                      <a:cxn ang="3cd4">
                        <a:pos x="hc" y="t"/>
                      </a:cxn>
                      <a:cxn ang="0">
                        <a:pos x="r" y="vc"/>
                      </a:cxn>
                      <a:cxn ang="cd4">
                        <a:pos x="hc" y="b"/>
                      </a:cxn>
                      <a:cxn ang="cd2">
                        <a:pos x="l" y="vc"/>
                      </a:cxn>
                      <a:cxn ang="f23">
                        <a:pos x="f30" y="f30"/>
                      </a:cxn>
                      <a:cxn ang="f24">
                        <a:pos x="f31" y="f32"/>
                      </a:cxn>
                    </a:cxnLst>
                    <a:rect l="f30" t="f30" r="f31" b="f32"/>
                    <a:pathLst>
                      <a:path>
                        <a:moveTo>
                          <a:pt x="f30" y="f30"/>
                        </a:moveTo>
                        <a:lnTo>
                          <a:pt x="f31" y="f32"/>
                        </a:lnTo>
                      </a:path>
                    </a:pathLst>
                  </a:custGeom>
                  <a:noFill/>
                  <a:ln w="9528" cap="flat">
                    <a:solidFill>
                      <a:srgbClr val="000000"/>
                    </a:solidFill>
                    <a:prstDash val="solid"/>
                    <a:round/>
                    <a:tailEnd type="arrow"/>
                  </a:ln>
                </xdr:spPr>
                <xdr:txBody>
                  <a:bodyPr vert="horz" wrap="square" lIns="0" tIns="0" rIns="0" bIns="0" anchor="t" anchorCtr="0" compatLnSpc="0">
                    <a:noAutofit/>
                  </a:bodyPr>
                  <a:lstStyle/>
                  <a:p>
                    <a:pPr marL="0" marR="0" lvl="0" indent="0" defTabSz="914400" rtl="0" fontAlgn="auto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None/>
                      <a:tabLst/>
                      <a:defRPr sz="1800" b="0" i="0" u="none" strike="noStrike" kern="0" cap="none" spc="0" baseline="0">
                        <a:solidFill>
                          <a:srgbClr val="000000"/>
                        </a:solidFill>
                        <a:uFillTx/>
                      </a:defRPr>
                    </a:pPr>
                    <a:endParaRPr lang="en-US" sz="1100" b="0" i="0" u="none" strike="noStrike" kern="0" cap="none" spc="0" baseline="0">
                      <a:solidFill>
                        <a:srgbClr val="000000"/>
                      </a:solidFill>
                      <a:uFillTx/>
                      <a:latin typeface="Calibri"/>
                      <a:ea typeface="新細明體" pitchFamily="18"/>
                    </a:endParaRPr>
                  </a:p>
                </xdr:txBody>
              </xdr:sp>
              <xdr:sp macro="" textlink="">
                <xdr:nvSpPr>
                  <xdr:cNvPr id="91" name="Line 46">
                    <a:extLst>
                      <a:ext uri="{FF2B5EF4-FFF2-40B4-BE49-F238E27FC236}">
                        <a16:creationId xmlns:a16="http://schemas.microsoft.com/office/drawing/2014/main" id="{00000000-0008-0000-0000-00005B000000}"/>
                      </a:ext>
                    </a:extLst>
                  </xdr:cNvPr>
                  <xdr:cNvSpPr/>
                </xdr:nvSpPr>
                <xdr:spPr>
                  <a:xfrm flipV="1">
                    <a:off x="192162" y="7595469"/>
                    <a:ext cx="6804000" cy="0"/>
                  </a:xfrm>
                  <a:custGeom>
                    <a:avLst/>
                    <a:gdLst>
                      <a:gd name="f0" fmla="val 10800000"/>
                      <a:gd name="f1" fmla="val 5400000"/>
                      <a:gd name="f2" fmla="val 180"/>
                      <a:gd name="f3" fmla="val w"/>
                      <a:gd name="f4" fmla="val h"/>
                      <a:gd name="f5" fmla="val ss"/>
                      <a:gd name="f6" fmla="val 0"/>
                      <a:gd name="f7" fmla="+- 0 0 -180"/>
                      <a:gd name="f8" fmla="+- 0 0 -360"/>
                      <a:gd name="f9" fmla="abs f3"/>
                      <a:gd name="f10" fmla="abs f4"/>
                      <a:gd name="f11" fmla="abs f5"/>
                      <a:gd name="f12" fmla="*/ f7 f0 1"/>
                      <a:gd name="f13" fmla="*/ f8 f0 1"/>
                      <a:gd name="f14" fmla="?: f9 f3 1"/>
                      <a:gd name="f15" fmla="?: f10 f4 1"/>
                      <a:gd name="f16" fmla="?: f11 f5 1"/>
                      <a:gd name="f17" fmla="*/ f12 1 f2"/>
                      <a:gd name="f18" fmla="*/ f13 1 f2"/>
                      <a:gd name="f19" fmla="*/ f14 1 21600"/>
                      <a:gd name="f20" fmla="*/ f15 1 21600"/>
                      <a:gd name="f21" fmla="*/ 21600 f14 1"/>
                      <a:gd name="f22" fmla="*/ 21600 f15 1"/>
                      <a:gd name="f23" fmla="+- f17 0 f1"/>
                      <a:gd name="f24" fmla="+- f18 0 f1"/>
                      <a:gd name="f25" fmla="min f20 f19"/>
                      <a:gd name="f26" fmla="*/ f21 1 f16"/>
                      <a:gd name="f27" fmla="*/ f22 1 f16"/>
                      <a:gd name="f28" fmla="val f26"/>
                      <a:gd name="f29" fmla="val f27"/>
                      <a:gd name="f30" fmla="*/ f6 f25 1"/>
                      <a:gd name="f31" fmla="*/ f28 f25 1"/>
                      <a:gd name="f32" fmla="*/ f29 f25 1"/>
                    </a:gdLst>
                    <a:ahLst/>
                    <a:cxnLst>
                      <a:cxn ang="3cd4">
                        <a:pos x="hc" y="t"/>
                      </a:cxn>
                      <a:cxn ang="0">
                        <a:pos x="r" y="vc"/>
                      </a:cxn>
                      <a:cxn ang="cd4">
                        <a:pos x="hc" y="b"/>
                      </a:cxn>
                      <a:cxn ang="cd2">
                        <a:pos x="l" y="vc"/>
                      </a:cxn>
                      <a:cxn ang="f23">
                        <a:pos x="f30" y="f30"/>
                      </a:cxn>
                      <a:cxn ang="f24">
                        <a:pos x="f31" y="f32"/>
                      </a:cxn>
                    </a:cxnLst>
                    <a:rect l="f30" t="f30" r="f31" b="f32"/>
                    <a:pathLst>
                      <a:path>
                        <a:moveTo>
                          <a:pt x="f30" y="f30"/>
                        </a:moveTo>
                        <a:lnTo>
                          <a:pt x="f31" y="f32"/>
                        </a:lnTo>
                      </a:path>
                    </a:pathLst>
                  </a:custGeom>
                  <a:noFill/>
                  <a:ln w="9528" cap="flat">
                    <a:solidFill>
                      <a:srgbClr val="000000"/>
                    </a:solidFill>
                    <a:prstDash val="solid"/>
                    <a:round/>
                    <a:tailEnd type="arrow"/>
                  </a:ln>
                </xdr:spPr>
                <xdr:txBody>
                  <a:bodyPr vert="horz" wrap="square" lIns="0" tIns="0" rIns="0" bIns="0" anchor="t" anchorCtr="0" compatLnSpc="0">
                    <a:noAutofit/>
                  </a:bodyPr>
                  <a:lstStyle/>
                  <a:p>
                    <a:pPr marL="0" marR="0" lvl="0" indent="0" defTabSz="914400" rtl="0" fontAlgn="auto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None/>
                      <a:tabLst/>
                      <a:defRPr sz="1800" b="0" i="0" u="none" strike="noStrike" kern="0" cap="none" spc="0" baseline="0">
                        <a:solidFill>
                          <a:srgbClr val="000000"/>
                        </a:solidFill>
                        <a:uFillTx/>
                      </a:defRPr>
                    </a:pPr>
                    <a:endParaRPr lang="en-US" sz="1100" b="0" i="0" u="none" strike="noStrike" kern="0" cap="none" spc="0" baseline="0">
                      <a:solidFill>
                        <a:srgbClr val="000000"/>
                      </a:solidFill>
                      <a:uFillTx/>
                      <a:latin typeface="Calibri"/>
                      <a:ea typeface="新細明體" pitchFamily="18"/>
                    </a:endParaRPr>
                  </a:p>
                </xdr:txBody>
              </xdr:sp>
              <xdr:sp macro="" textlink="">
                <xdr:nvSpPr>
                  <xdr:cNvPr id="76" name="Arc 7420">
                    <a:extLst>
                      <a:ext uri="{FF2B5EF4-FFF2-40B4-BE49-F238E27FC236}">
                        <a16:creationId xmlns:a16="http://schemas.microsoft.com/office/drawing/2014/main" id="{00000000-0008-0000-0000-00004C000000}"/>
                      </a:ext>
                    </a:extLst>
                  </xdr:cNvPr>
                  <xdr:cNvSpPr/>
                </xdr:nvSpPr>
                <xdr:spPr>
                  <a:xfrm>
                    <a:off x="2727960" y="6736080"/>
                    <a:ext cx="137160" cy="284661"/>
                  </a:xfrm>
                  <a:custGeom>
                    <a:avLst/>
                    <a:gdLst>
                      <a:gd name="f0" fmla="val 10800000"/>
                      <a:gd name="f1" fmla="val 5400000"/>
                      <a:gd name="f2" fmla="val 180"/>
                      <a:gd name="f3" fmla="val w"/>
                      <a:gd name="f4" fmla="val h"/>
                      <a:gd name="f5" fmla="val 0"/>
                      <a:gd name="f6" fmla="val 21666"/>
                      <a:gd name="f7" fmla="val 43200"/>
                      <a:gd name="f8" fmla="val 66"/>
                      <a:gd name="f9" fmla="val 11995"/>
                      <a:gd name="f10" fmla="val 9670"/>
                      <a:gd name="f11" fmla="val 21600"/>
                      <a:gd name="f12" fmla="val 33529"/>
                      <a:gd name="f13" fmla="val 44"/>
                      <a:gd name="f14" fmla="val 22"/>
                      <a:gd name="f15" fmla="val 43199"/>
                      <a:gd name="f16" fmla="+- 0 0 -90"/>
                      <a:gd name="f17" fmla="*/ f3 1 21666"/>
                      <a:gd name="f18" fmla="*/ f4 1 43200"/>
                      <a:gd name="f19" fmla="+- f7 0 f5"/>
                      <a:gd name="f20" fmla="+- f6 0 f5"/>
                      <a:gd name="f21" fmla="*/ f16 f0 1"/>
                      <a:gd name="f22" fmla="*/ f20 1 21666"/>
                      <a:gd name="f23" fmla="*/ f19 1 43200"/>
                      <a:gd name="f24" fmla="*/ 2147483646 f20 1"/>
                      <a:gd name="f25" fmla="*/ 0 f19 1"/>
                      <a:gd name="f26" fmla="*/ 0 f20 1"/>
                      <a:gd name="f27" fmla="*/ 2147483646 f19 1"/>
                      <a:gd name="f28" fmla="*/ f21 1 f2"/>
                      <a:gd name="f29" fmla="*/ f24 1 21666"/>
                      <a:gd name="f30" fmla="*/ f25 1 43200"/>
                      <a:gd name="f31" fmla="*/ f26 1 21666"/>
                      <a:gd name="f32" fmla="*/ f27 1 43200"/>
                      <a:gd name="f33" fmla="*/ 0 1 f22"/>
                      <a:gd name="f34" fmla="*/ f6 1 f22"/>
                      <a:gd name="f35" fmla="*/ 0 1 f23"/>
                      <a:gd name="f36" fmla="*/ f7 1 f23"/>
                      <a:gd name="f37" fmla="+- f28 0 f1"/>
                      <a:gd name="f38" fmla="*/ f29 1 f22"/>
                      <a:gd name="f39" fmla="*/ f30 1 f23"/>
                      <a:gd name="f40" fmla="*/ f31 1 f22"/>
                      <a:gd name="f41" fmla="*/ f32 1 f23"/>
                      <a:gd name="f42" fmla="*/ f33 f17 1"/>
                      <a:gd name="f43" fmla="*/ f34 f17 1"/>
                      <a:gd name="f44" fmla="*/ f36 f18 1"/>
                      <a:gd name="f45" fmla="*/ f35 f18 1"/>
                      <a:gd name="f46" fmla="*/ f38 f17 1"/>
                      <a:gd name="f47" fmla="*/ f39 f18 1"/>
                      <a:gd name="f48" fmla="*/ f40 f17 1"/>
                      <a:gd name="f49" fmla="*/ f41 f18 1"/>
                    </a:gdLst>
                    <a:ahLst/>
                    <a:cxnLst>
                      <a:cxn ang="3cd4">
                        <a:pos x="hc" y="t"/>
                      </a:cxn>
                      <a:cxn ang="0">
                        <a:pos x="r" y="vc"/>
                      </a:cxn>
                      <a:cxn ang="cd4">
                        <a:pos x="hc" y="b"/>
                      </a:cxn>
                      <a:cxn ang="cd2">
                        <a:pos x="l" y="vc"/>
                      </a:cxn>
                      <a:cxn ang="f37">
                        <a:pos x="f46" y="f47"/>
                      </a:cxn>
                      <a:cxn ang="f37">
                        <a:pos x="f48" y="f49"/>
                      </a:cxn>
                      <a:cxn ang="f37">
                        <a:pos x="f46" y="f49"/>
                      </a:cxn>
                    </a:cxnLst>
                    <a:rect l="f42" t="f45" r="f43" b="f44"/>
                    <a:pathLst>
                      <a:path w="21666" h="43200" fill="none">
                        <a:moveTo>
                          <a:pt x="f8" y="f5"/>
                        </a:moveTo>
                        <a:cubicBezTo>
                          <a:pt x="f9" y="f5"/>
                          <a:pt x="f6" y="f10"/>
                          <a:pt x="f6" y="f11"/>
                        </a:cubicBezTo>
                        <a:cubicBezTo>
                          <a:pt x="f6" y="f12"/>
                          <a:pt x="f9" y="f7"/>
                          <a:pt x="f8" y="f7"/>
                        </a:cubicBezTo>
                        <a:cubicBezTo>
                          <a:pt x="f13" y="f7"/>
                          <a:pt x="f14" y="f15"/>
                          <a:pt x="f5" y="f15"/>
                        </a:cubicBezTo>
                      </a:path>
                      <a:path w="21666" h="43200" stroke="0">
                        <a:moveTo>
                          <a:pt x="f8" y="f5"/>
                        </a:moveTo>
                        <a:cubicBezTo>
                          <a:pt x="f9" y="f5"/>
                          <a:pt x="f6" y="f10"/>
                          <a:pt x="f6" y="f11"/>
                        </a:cubicBezTo>
                        <a:cubicBezTo>
                          <a:pt x="f6" y="f12"/>
                          <a:pt x="f9" y="f7"/>
                          <a:pt x="f8" y="f7"/>
                        </a:cubicBezTo>
                        <a:cubicBezTo>
                          <a:pt x="f13" y="f7"/>
                          <a:pt x="f14" y="f15"/>
                          <a:pt x="f5" y="f15"/>
                        </a:cubicBezTo>
                        <a:lnTo>
                          <a:pt x="f8" y="f11"/>
                        </a:lnTo>
                        <a:lnTo>
                          <a:pt x="f8" y="f5"/>
                        </a:lnTo>
                        <a:close/>
                      </a:path>
                    </a:pathLst>
                  </a:custGeom>
                  <a:noFill/>
                  <a:ln w="9528" cap="flat">
                    <a:solidFill>
                      <a:srgbClr val="FF0000"/>
                    </a:solidFill>
                    <a:prstDash val="solid"/>
                    <a:round/>
                  </a:ln>
                </xdr:spPr>
                <xdr:txBody>
                  <a:bodyPr vert="horz" wrap="square" lIns="0" tIns="0" rIns="0" bIns="0" anchor="t" anchorCtr="0" compatLnSpc="0">
                    <a:noAutofit/>
                  </a:bodyPr>
                  <a:lstStyle/>
                  <a:p>
                    <a:pPr marL="0" marR="0" lvl="0" indent="0" defTabSz="914400" rtl="0" fontAlgn="auto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None/>
                      <a:tabLst/>
                      <a:defRPr sz="1800" b="0" i="0" u="none" strike="noStrike" kern="0" cap="none" spc="0" baseline="0">
                        <a:solidFill>
                          <a:srgbClr val="000000"/>
                        </a:solidFill>
                        <a:uFillTx/>
                      </a:defRPr>
                    </a:pPr>
                    <a:endParaRPr lang="en-US" sz="1100" b="0" i="0" u="none" strike="noStrike" kern="0" cap="none" spc="0" baseline="0">
                      <a:solidFill>
                        <a:srgbClr val="000000"/>
                      </a:solidFill>
                      <a:uFillTx/>
                      <a:latin typeface="Calibri"/>
                      <a:ea typeface="新細明體" pitchFamily="18"/>
                    </a:endParaRPr>
                  </a:p>
                </xdr:txBody>
              </xdr:sp>
              <xdr:sp macro="" textlink="">
                <xdr:nvSpPr>
                  <xdr:cNvPr id="113" name="Line 7423">
                    <a:extLst>
                      <a:ext uri="{FF2B5EF4-FFF2-40B4-BE49-F238E27FC236}">
                        <a16:creationId xmlns:a16="http://schemas.microsoft.com/office/drawing/2014/main" id="{00000000-0008-0000-0000-000071000000}"/>
                      </a:ext>
                    </a:extLst>
                  </xdr:cNvPr>
                  <xdr:cNvSpPr/>
                </xdr:nvSpPr>
                <xdr:spPr>
                  <a:xfrm>
                    <a:off x="2734050" y="8882767"/>
                    <a:ext cx="0" cy="1656000"/>
                  </a:xfrm>
                  <a:custGeom>
                    <a:avLst/>
                    <a:gdLst>
                      <a:gd name="f0" fmla="val 10800000"/>
                      <a:gd name="f1" fmla="val 5400000"/>
                      <a:gd name="f2" fmla="val 180"/>
                      <a:gd name="f3" fmla="val w"/>
                      <a:gd name="f4" fmla="val h"/>
                      <a:gd name="f5" fmla="val ss"/>
                      <a:gd name="f6" fmla="val 0"/>
                      <a:gd name="f7" fmla="+- 0 0 -180"/>
                      <a:gd name="f8" fmla="+- 0 0 -360"/>
                      <a:gd name="f9" fmla="abs f3"/>
                      <a:gd name="f10" fmla="abs f4"/>
                      <a:gd name="f11" fmla="abs f5"/>
                      <a:gd name="f12" fmla="*/ f7 f0 1"/>
                      <a:gd name="f13" fmla="*/ f8 f0 1"/>
                      <a:gd name="f14" fmla="?: f9 f3 1"/>
                      <a:gd name="f15" fmla="?: f10 f4 1"/>
                      <a:gd name="f16" fmla="?: f11 f5 1"/>
                      <a:gd name="f17" fmla="*/ f12 1 f2"/>
                      <a:gd name="f18" fmla="*/ f13 1 f2"/>
                      <a:gd name="f19" fmla="*/ f14 1 21600"/>
                      <a:gd name="f20" fmla="*/ f15 1 21600"/>
                      <a:gd name="f21" fmla="*/ 21600 f14 1"/>
                      <a:gd name="f22" fmla="*/ 21600 f15 1"/>
                      <a:gd name="f23" fmla="+- f17 0 f1"/>
                      <a:gd name="f24" fmla="+- f18 0 f1"/>
                      <a:gd name="f25" fmla="min f20 f19"/>
                      <a:gd name="f26" fmla="*/ f21 1 f16"/>
                      <a:gd name="f27" fmla="*/ f22 1 f16"/>
                      <a:gd name="f28" fmla="val f26"/>
                      <a:gd name="f29" fmla="val f27"/>
                      <a:gd name="f30" fmla="*/ f6 f25 1"/>
                      <a:gd name="f31" fmla="*/ f28 f25 1"/>
                      <a:gd name="f32" fmla="*/ f29 f25 1"/>
                    </a:gdLst>
                    <a:ahLst/>
                    <a:cxnLst>
                      <a:cxn ang="3cd4">
                        <a:pos x="hc" y="t"/>
                      </a:cxn>
                      <a:cxn ang="0">
                        <a:pos x="r" y="vc"/>
                      </a:cxn>
                      <a:cxn ang="cd4">
                        <a:pos x="hc" y="b"/>
                      </a:cxn>
                      <a:cxn ang="cd2">
                        <a:pos x="l" y="vc"/>
                      </a:cxn>
                      <a:cxn ang="f23">
                        <a:pos x="f30" y="f30"/>
                      </a:cxn>
                      <a:cxn ang="f24">
                        <a:pos x="f31" y="f32"/>
                      </a:cxn>
                    </a:cxnLst>
                    <a:rect l="f30" t="f30" r="f31" b="f32"/>
                    <a:pathLst>
                      <a:path>
                        <a:moveTo>
                          <a:pt x="f30" y="f30"/>
                        </a:moveTo>
                        <a:lnTo>
                          <a:pt x="f31" y="f32"/>
                        </a:lnTo>
                      </a:path>
                    </a:pathLst>
                  </a:custGeom>
                  <a:noFill/>
                  <a:ln w="9528" cap="flat">
                    <a:solidFill>
                      <a:srgbClr val="FF0000"/>
                    </a:solidFill>
                    <a:prstDash val="solid"/>
                    <a:round/>
                  </a:ln>
                </xdr:spPr>
                <xdr:txBody>
                  <a:bodyPr vert="horz" wrap="square" lIns="0" tIns="0" rIns="0" bIns="0" anchor="t" anchorCtr="0" compatLnSpc="0">
                    <a:noAutofit/>
                  </a:bodyPr>
                  <a:lstStyle/>
                  <a:p>
                    <a:pPr marL="0" marR="0" lvl="0" indent="0" defTabSz="914400" rtl="0" fontAlgn="auto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None/>
                      <a:tabLst/>
                      <a:defRPr sz="1800" b="0" i="0" u="none" strike="noStrike" kern="0" cap="none" spc="0" baseline="0">
                        <a:solidFill>
                          <a:srgbClr val="000000"/>
                        </a:solidFill>
                        <a:uFillTx/>
                      </a:defRPr>
                    </a:pPr>
                    <a:endParaRPr lang="en-US" sz="1100" b="0" i="0" u="none" strike="noStrike" kern="0" cap="none" spc="0" baseline="0">
                      <a:solidFill>
                        <a:srgbClr val="000000"/>
                      </a:solidFill>
                      <a:uFillTx/>
                      <a:latin typeface="Calibri"/>
                      <a:ea typeface="新細明體" pitchFamily="18"/>
                    </a:endParaRPr>
                  </a:p>
                </xdr:txBody>
              </xdr:sp>
              <xdr:sp macro="" textlink="">
                <xdr:nvSpPr>
                  <xdr:cNvPr id="108" name="Arc 7424">
                    <a:extLst>
                      <a:ext uri="{FF2B5EF4-FFF2-40B4-BE49-F238E27FC236}">
                        <a16:creationId xmlns:a16="http://schemas.microsoft.com/office/drawing/2014/main" id="{00000000-0008-0000-0000-00006C000000}"/>
                      </a:ext>
                    </a:extLst>
                  </xdr:cNvPr>
                  <xdr:cNvSpPr/>
                </xdr:nvSpPr>
                <xdr:spPr>
                  <a:xfrm>
                    <a:off x="2735576" y="8602983"/>
                    <a:ext cx="137160" cy="284661"/>
                  </a:xfrm>
                  <a:custGeom>
                    <a:avLst/>
                    <a:gdLst>
                      <a:gd name="f0" fmla="val 10800000"/>
                      <a:gd name="f1" fmla="val 5400000"/>
                      <a:gd name="f2" fmla="val 180"/>
                      <a:gd name="f3" fmla="val w"/>
                      <a:gd name="f4" fmla="val h"/>
                      <a:gd name="f5" fmla="val 0"/>
                      <a:gd name="f6" fmla="val 21666"/>
                      <a:gd name="f7" fmla="val 43200"/>
                      <a:gd name="f8" fmla="val 66"/>
                      <a:gd name="f9" fmla="val 11995"/>
                      <a:gd name="f10" fmla="val 9670"/>
                      <a:gd name="f11" fmla="val 21600"/>
                      <a:gd name="f12" fmla="val 33529"/>
                      <a:gd name="f13" fmla="val 44"/>
                      <a:gd name="f14" fmla="val 22"/>
                      <a:gd name="f15" fmla="val 43199"/>
                      <a:gd name="f16" fmla="+- 0 0 -90"/>
                      <a:gd name="f17" fmla="*/ f3 1 21666"/>
                      <a:gd name="f18" fmla="*/ f4 1 43200"/>
                      <a:gd name="f19" fmla="+- f7 0 f5"/>
                      <a:gd name="f20" fmla="+- f6 0 f5"/>
                      <a:gd name="f21" fmla="*/ f16 f0 1"/>
                      <a:gd name="f22" fmla="*/ f20 1 21666"/>
                      <a:gd name="f23" fmla="*/ f19 1 43200"/>
                      <a:gd name="f24" fmla="*/ 2147483646 f20 1"/>
                      <a:gd name="f25" fmla="*/ 0 f19 1"/>
                      <a:gd name="f26" fmla="*/ 0 f20 1"/>
                      <a:gd name="f27" fmla="*/ 2147483646 f19 1"/>
                      <a:gd name="f28" fmla="*/ f21 1 f2"/>
                      <a:gd name="f29" fmla="*/ f24 1 21666"/>
                      <a:gd name="f30" fmla="*/ f25 1 43200"/>
                      <a:gd name="f31" fmla="*/ f26 1 21666"/>
                      <a:gd name="f32" fmla="*/ f27 1 43200"/>
                      <a:gd name="f33" fmla="*/ 0 1 f22"/>
                      <a:gd name="f34" fmla="*/ f6 1 f22"/>
                      <a:gd name="f35" fmla="*/ 0 1 f23"/>
                      <a:gd name="f36" fmla="*/ f7 1 f23"/>
                      <a:gd name="f37" fmla="+- f28 0 f1"/>
                      <a:gd name="f38" fmla="*/ f29 1 f22"/>
                      <a:gd name="f39" fmla="*/ f30 1 f23"/>
                      <a:gd name="f40" fmla="*/ f31 1 f22"/>
                      <a:gd name="f41" fmla="*/ f32 1 f23"/>
                      <a:gd name="f42" fmla="*/ f33 f17 1"/>
                      <a:gd name="f43" fmla="*/ f34 f17 1"/>
                      <a:gd name="f44" fmla="*/ f36 f18 1"/>
                      <a:gd name="f45" fmla="*/ f35 f18 1"/>
                      <a:gd name="f46" fmla="*/ f38 f17 1"/>
                      <a:gd name="f47" fmla="*/ f39 f18 1"/>
                      <a:gd name="f48" fmla="*/ f40 f17 1"/>
                      <a:gd name="f49" fmla="*/ f41 f18 1"/>
                    </a:gdLst>
                    <a:ahLst/>
                    <a:cxnLst>
                      <a:cxn ang="3cd4">
                        <a:pos x="hc" y="t"/>
                      </a:cxn>
                      <a:cxn ang="0">
                        <a:pos x="r" y="vc"/>
                      </a:cxn>
                      <a:cxn ang="cd4">
                        <a:pos x="hc" y="b"/>
                      </a:cxn>
                      <a:cxn ang="cd2">
                        <a:pos x="l" y="vc"/>
                      </a:cxn>
                      <a:cxn ang="f37">
                        <a:pos x="f46" y="f47"/>
                      </a:cxn>
                      <a:cxn ang="f37">
                        <a:pos x="f48" y="f49"/>
                      </a:cxn>
                      <a:cxn ang="f37">
                        <a:pos x="f46" y="f49"/>
                      </a:cxn>
                    </a:cxnLst>
                    <a:rect l="f42" t="f45" r="f43" b="f44"/>
                    <a:pathLst>
                      <a:path w="21666" h="43200" fill="none">
                        <a:moveTo>
                          <a:pt x="f8" y="f5"/>
                        </a:moveTo>
                        <a:cubicBezTo>
                          <a:pt x="f9" y="f5"/>
                          <a:pt x="f6" y="f10"/>
                          <a:pt x="f6" y="f11"/>
                        </a:cubicBezTo>
                        <a:cubicBezTo>
                          <a:pt x="f6" y="f12"/>
                          <a:pt x="f9" y="f7"/>
                          <a:pt x="f8" y="f7"/>
                        </a:cubicBezTo>
                        <a:cubicBezTo>
                          <a:pt x="f13" y="f7"/>
                          <a:pt x="f14" y="f15"/>
                          <a:pt x="f5" y="f15"/>
                        </a:cubicBezTo>
                      </a:path>
                      <a:path w="21666" h="43200" stroke="0">
                        <a:moveTo>
                          <a:pt x="f8" y="f5"/>
                        </a:moveTo>
                        <a:cubicBezTo>
                          <a:pt x="f9" y="f5"/>
                          <a:pt x="f6" y="f10"/>
                          <a:pt x="f6" y="f11"/>
                        </a:cubicBezTo>
                        <a:cubicBezTo>
                          <a:pt x="f6" y="f12"/>
                          <a:pt x="f9" y="f7"/>
                          <a:pt x="f8" y="f7"/>
                        </a:cubicBezTo>
                        <a:cubicBezTo>
                          <a:pt x="f13" y="f7"/>
                          <a:pt x="f14" y="f15"/>
                          <a:pt x="f5" y="f15"/>
                        </a:cubicBezTo>
                        <a:lnTo>
                          <a:pt x="f8" y="f11"/>
                        </a:lnTo>
                        <a:lnTo>
                          <a:pt x="f8" y="f5"/>
                        </a:lnTo>
                        <a:close/>
                      </a:path>
                    </a:pathLst>
                  </a:custGeom>
                  <a:noFill/>
                  <a:ln w="9528" cap="flat">
                    <a:solidFill>
                      <a:srgbClr val="FF0000"/>
                    </a:solidFill>
                    <a:prstDash val="solid"/>
                    <a:round/>
                  </a:ln>
                </xdr:spPr>
                <xdr:txBody>
                  <a:bodyPr vert="horz" wrap="square" lIns="0" tIns="0" rIns="0" bIns="0" anchor="t" anchorCtr="0" compatLnSpc="0">
                    <a:noAutofit/>
                  </a:bodyPr>
                  <a:lstStyle/>
                  <a:p>
                    <a:pPr marL="0" marR="0" lvl="0" indent="0" defTabSz="914400" rtl="0" fontAlgn="auto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None/>
                      <a:tabLst/>
                      <a:defRPr sz="1800" b="0" i="0" u="none" strike="noStrike" kern="0" cap="none" spc="0" baseline="0">
                        <a:solidFill>
                          <a:srgbClr val="000000"/>
                        </a:solidFill>
                        <a:uFillTx/>
                      </a:defRPr>
                    </a:pPr>
                    <a:endParaRPr lang="en-US" sz="1100" b="0" i="0" u="none" strike="noStrike" kern="0" cap="none" spc="0" baseline="0">
                      <a:solidFill>
                        <a:srgbClr val="000000"/>
                      </a:solidFill>
                      <a:uFillTx/>
                      <a:latin typeface="Calibri"/>
                      <a:ea typeface="新細明體" pitchFamily="18"/>
                    </a:endParaRPr>
                  </a:p>
                </xdr:txBody>
              </xdr:sp>
              <xdr:sp macro="" textlink="">
                <xdr:nvSpPr>
                  <xdr:cNvPr id="93" name="Line 7425">
                    <a:extLst>
                      <a:ext uri="{FF2B5EF4-FFF2-40B4-BE49-F238E27FC236}">
                        <a16:creationId xmlns:a16="http://schemas.microsoft.com/office/drawing/2014/main" id="{00000000-0008-0000-0000-00005D000000}"/>
                      </a:ext>
                    </a:extLst>
                  </xdr:cNvPr>
                  <xdr:cNvSpPr/>
                </xdr:nvSpPr>
                <xdr:spPr>
                  <a:xfrm>
                    <a:off x="2740028" y="7723354"/>
                    <a:ext cx="0" cy="882000"/>
                  </a:xfrm>
                  <a:custGeom>
                    <a:avLst/>
                    <a:gdLst>
                      <a:gd name="f0" fmla="val 10800000"/>
                      <a:gd name="f1" fmla="val 5400000"/>
                      <a:gd name="f2" fmla="val 180"/>
                      <a:gd name="f3" fmla="val w"/>
                      <a:gd name="f4" fmla="val h"/>
                      <a:gd name="f5" fmla="val ss"/>
                      <a:gd name="f6" fmla="val 0"/>
                      <a:gd name="f7" fmla="+- 0 0 -180"/>
                      <a:gd name="f8" fmla="+- 0 0 -360"/>
                      <a:gd name="f9" fmla="abs f3"/>
                      <a:gd name="f10" fmla="abs f4"/>
                      <a:gd name="f11" fmla="abs f5"/>
                      <a:gd name="f12" fmla="*/ f7 f0 1"/>
                      <a:gd name="f13" fmla="*/ f8 f0 1"/>
                      <a:gd name="f14" fmla="?: f9 f3 1"/>
                      <a:gd name="f15" fmla="?: f10 f4 1"/>
                      <a:gd name="f16" fmla="?: f11 f5 1"/>
                      <a:gd name="f17" fmla="*/ f12 1 f2"/>
                      <a:gd name="f18" fmla="*/ f13 1 f2"/>
                      <a:gd name="f19" fmla="*/ f14 1 21600"/>
                      <a:gd name="f20" fmla="*/ f15 1 21600"/>
                      <a:gd name="f21" fmla="*/ 21600 f14 1"/>
                      <a:gd name="f22" fmla="*/ 21600 f15 1"/>
                      <a:gd name="f23" fmla="+- f17 0 f1"/>
                      <a:gd name="f24" fmla="+- f18 0 f1"/>
                      <a:gd name="f25" fmla="min f20 f19"/>
                      <a:gd name="f26" fmla="*/ f21 1 f16"/>
                      <a:gd name="f27" fmla="*/ f22 1 f16"/>
                      <a:gd name="f28" fmla="val f26"/>
                      <a:gd name="f29" fmla="val f27"/>
                      <a:gd name="f30" fmla="*/ f6 f25 1"/>
                      <a:gd name="f31" fmla="*/ f28 f25 1"/>
                      <a:gd name="f32" fmla="*/ f29 f25 1"/>
                    </a:gdLst>
                    <a:ahLst/>
                    <a:cxnLst>
                      <a:cxn ang="3cd4">
                        <a:pos x="hc" y="t"/>
                      </a:cxn>
                      <a:cxn ang="0">
                        <a:pos x="r" y="vc"/>
                      </a:cxn>
                      <a:cxn ang="cd4">
                        <a:pos x="hc" y="b"/>
                      </a:cxn>
                      <a:cxn ang="cd2">
                        <a:pos x="l" y="vc"/>
                      </a:cxn>
                      <a:cxn ang="f23">
                        <a:pos x="f30" y="f30"/>
                      </a:cxn>
                      <a:cxn ang="f24">
                        <a:pos x="f31" y="f32"/>
                      </a:cxn>
                    </a:cxnLst>
                    <a:rect l="f30" t="f30" r="f31" b="f32"/>
                    <a:pathLst>
                      <a:path>
                        <a:moveTo>
                          <a:pt x="f30" y="f30"/>
                        </a:moveTo>
                        <a:lnTo>
                          <a:pt x="f31" y="f32"/>
                        </a:lnTo>
                      </a:path>
                    </a:pathLst>
                  </a:custGeom>
                  <a:noFill/>
                  <a:ln w="9528" cap="flat">
                    <a:solidFill>
                      <a:srgbClr val="FF0000"/>
                    </a:solidFill>
                    <a:prstDash val="solid"/>
                    <a:round/>
                  </a:ln>
                </xdr:spPr>
                <xdr:txBody>
                  <a:bodyPr vert="horz" wrap="square" lIns="0" tIns="0" rIns="0" bIns="0" anchor="t" anchorCtr="0" compatLnSpc="0">
                    <a:noAutofit/>
                  </a:bodyPr>
                  <a:lstStyle/>
                  <a:p>
                    <a:pPr marL="0" marR="0" lvl="0" indent="0" defTabSz="914400" rtl="0" fontAlgn="auto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None/>
                      <a:tabLst/>
                      <a:defRPr sz="1800" b="0" i="0" u="none" strike="noStrike" kern="0" cap="none" spc="0" baseline="0">
                        <a:solidFill>
                          <a:srgbClr val="000000"/>
                        </a:solidFill>
                        <a:uFillTx/>
                      </a:defRPr>
                    </a:pPr>
                    <a:endParaRPr lang="en-US" sz="1100" b="0" i="0" u="none" strike="noStrike" kern="0" cap="none" spc="0" baseline="0">
                      <a:solidFill>
                        <a:srgbClr val="000000"/>
                      </a:solidFill>
                      <a:uFillTx/>
                      <a:latin typeface="Calibri"/>
                      <a:ea typeface="新細明體" pitchFamily="18"/>
                    </a:endParaRPr>
                  </a:p>
                </xdr:txBody>
              </xdr:sp>
              <xdr:sp macro="" textlink="">
                <xdr:nvSpPr>
                  <xdr:cNvPr id="74" name="Arc 7416">
                    <a:extLst>
                      <a:ext uri="{FF2B5EF4-FFF2-40B4-BE49-F238E27FC236}">
                        <a16:creationId xmlns:a16="http://schemas.microsoft.com/office/drawing/2014/main" id="{00000000-0008-0000-0000-00004A000000}"/>
                      </a:ext>
                    </a:extLst>
                  </xdr:cNvPr>
                  <xdr:cNvSpPr/>
                </xdr:nvSpPr>
                <xdr:spPr>
                  <a:xfrm>
                    <a:off x="1896452" y="6743211"/>
                    <a:ext cx="160424" cy="302846"/>
                  </a:xfrm>
                  <a:custGeom>
                    <a:avLst/>
                    <a:gdLst>
                      <a:gd name="f0" fmla="val 10800000"/>
                      <a:gd name="f1" fmla="val 5400000"/>
                      <a:gd name="f2" fmla="val 180"/>
                      <a:gd name="f3" fmla="val w"/>
                      <a:gd name="f4" fmla="val h"/>
                      <a:gd name="f5" fmla="val 0"/>
                      <a:gd name="f6" fmla="val 21666"/>
                      <a:gd name="f7" fmla="val 43200"/>
                      <a:gd name="f8" fmla="val 66"/>
                      <a:gd name="f9" fmla="val 11995"/>
                      <a:gd name="f10" fmla="val 9670"/>
                      <a:gd name="f11" fmla="val 21600"/>
                      <a:gd name="f12" fmla="val 33529"/>
                      <a:gd name="f13" fmla="val 44"/>
                      <a:gd name="f14" fmla="val 22"/>
                      <a:gd name="f15" fmla="val 43199"/>
                      <a:gd name="f16" fmla="+- 0 0 -90"/>
                      <a:gd name="f17" fmla="*/ f3 1 21666"/>
                      <a:gd name="f18" fmla="*/ f4 1 43200"/>
                      <a:gd name="f19" fmla="+- f7 0 f5"/>
                      <a:gd name="f20" fmla="+- f6 0 f5"/>
                      <a:gd name="f21" fmla="*/ f16 f0 1"/>
                      <a:gd name="f22" fmla="*/ f20 1 21666"/>
                      <a:gd name="f23" fmla="*/ f19 1 43200"/>
                      <a:gd name="f24" fmla="*/ 2147483646 f20 1"/>
                      <a:gd name="f25" fmla="*/ 0 f19 1"/>
                      <a:gd name="f26" fmla="*/ 0 f20 1"/>
                      <a:gd name="f27" fmla="*/ 2147483646 f19 1"/>
                      <a:gd name="f28" fmla="*/ f21 1 f2"/>
                      <a:gd name="f29" fmla="*/ f24 1 21666"/>
                      <a:gd name="f30" fmla="*/ f25 1 43200"/>
                      <a:gd name="f31" fmla="*/ f26 1 21666"/>
                      <a:gd name="f32" fmla="*/ f27 1 43200"/>
                      <a:gd name="f33" fmla="*/ 0 1 f22"/>
                      <a:gd name="f34" fmla="*/ f6 1 f22"/>
                      <a:gd name="f35" fmla="*/ 0 1 f23"/>
                      <a:gd name="f36" fmla="*/ f7 1 f23"/>
                      <a:gd name="f37" fmla="+- f28 0 f1"/>
                      <a:gd name="f38" fmla="*/ f29 1 f22"/>
                      <a:gd name="f39" fmla="*/ f30 1 f23"/>
                      <a:gd name="f40" fmla="*/ f31 1 f22"/>
                      <a:gd name="f41" fmla="*/ f32 1 f23"/>
                      <a:gd name="f42" fmla="*/ f33 f17 1"/>
                      <a:gd name="f43" fmla="*/ f34 f17 1"/>
                      <a:gd name="f44" fmla="*/ f36 f18 1"/>
                      <a:gd name="f45" fmla="*/ f35 f18 1"/>
                      <a:gd name="f46" fmla="*/ f38 f17 1"/>
                      <a:gd name="f47" fmla="*/ f39 f18 1"/>
                      <a:gd name="f48" fmla="*/ f40 f17 1"/>
                      <a:gd name="f49" fmla="*/ f41 f18 1"/>
                    </a:gdLst>
                    <a:ahLst/>
                    <a:cxnLst>
                      <a:cxn ang="3cd4">
                        <a:pos x="hc" y="t"/>
                      </a:cxn>
                      <a:cxn ang="0">
                        <a:pos x="r" y="vc"/>
                      </a:cxn>
                      <a:cxn ang="cd4">
                        <a:pos x="hc" y="b"/>
                      </a:cxn>
                      <a:cxn ang="cd2">
                        <a:pos x="l" y="vc"/>
                      </a:cxn>
                      <a:cxn ang="f37">
                        <a:pos x="f46" y="f47"/>
                      </a:cxn>
                      <a:cxn ang="f37">
                        <a:pos x="f48" y="f49"/>
                      </a:cxn>
                      <a:cxn ang="f37">
                        <a:pos x="f46" y="f49"/>
                      </a:cxn>
                    </a:cxnLst>
                    <a:rect l="f42" t="f45" r="f43" b="f44"/>
                    <a:pathLst>
                      <a:path w="21666" h="43200" fill="none">
                        <a:moveTo>
                          <a:pt x="f8" y="f5"/>
                        </a:moveTo>
                        <a:cubicBezTo>
                          <a:pt x="f9" y="f5"/>
                          <a:pt x="f6" y="f10"/>
                          <a:pt x="f6" y="f11"/>
                        </a:cubicBezTo>
                        <a:cubicBezTo>
                          <a:pt x="f6" y="f12"/>
                          <a:pt x="f9" y="f7"/>
                          <a:pt x="f8" y="f7"/>
                        </a:cubicBezTo>
                        <a:cubicBezTo>
                          <a:pt x="f13" y="f7"/>
                          <a:pt x="f14" y="f15"/>
                          <a:pt x="f5" y="f15"/>
                        </a:cubicBezTo>
                      </a:path>
                      <a:path w="21666" h="43200" stroke="0">
                        <a:moveTo>
                          <a:pt x="f8" y="f5"/>
                        </a:moveTo>
                        <a:cubicBezTo>
                          <a:pt x="f9" y="f5"/>
                          <a:pt x="f6" y="f10"/>
                          <a:pt x="f6" y="f11"/>
                        </a:cubicBezTo>
                        <a:cubicBezTo>
                          <a:pt x="f6" y="f12"/>
                          <a:pt x="f9" y="f7"/>
                          <a:pt x="f8" y="f7"/>
                        </a:cubicBezTo>
                        <a:cubicBezTo>
                          <a:pt x="f13" y="f7"/>
                          <a:pt x="f14" y="f15"/>
                          <a:pt x="f5" y="f15"/>
                        </a:cubicBezTo>
                        <a:lnTo>
                          <a:pt x="f8" y="f11"/>
                        </a:lnTo>
                        <a:lnTo>
                          <a:pt x="f8" y="f5"/>
                        </a:lnTo>
                        <a:close/>
                      </a:path>
                    </a:pathLst>
                  </a:custGeom>
                  <a:noFill/>
                  <a:ln w="9528" cap="flat">
                    <a:solidFill>
                      <a:srgbClr val="000000"/>
                    </a:solidFill>
                    <a:prstDash val="solid"/>
                    <a:round/>
                  </a:ln>
                </xdr:spPr>
                <xdr:txBody>
                  <a:bodyPr vert="horz" wrap="square" lIns="0" tIns="0" rIns="0" bIns="0" anchor="t" anchorCtr="0" compatLnSpc="0">
                    <a:noAutofit/>
                  </a:bodyPr>
                  <a:lstStyle/>
                  <a:p>
                    <a:pPr marL="0" marR="0" lvl="0" indent="0" defTabSz="914400" rtl="0" fontAlgn="auto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None/>
                      <a:tabLst/>
                      <a:defRPr sz="1800" b="0" i="0" u="none" strike="noStrike" kern="0" cap="none" spc="0" baseline="0">
                        <a:solidFill>
                          <a:srgbClr val="000000"/>
                        </a:solidFill>
                        <a:uFillTx/>
                      </a:defRPr>
                    </a:pPr>
                    <a:endParaRPr lang="en-US" sz="1100" b="0" i="0" u="none" strike="noStrike" kern="0" cap="none" spc="0" baseline="0">
                      <a:solidFill>
                        <a:srgbClr val="000000"/>
                      </a:solidFill>
                      <a:uFillTx/>
                      <a:latin typeface="Calibri"/>
                      <a:ea typeface="新細明體" pitchFamily="18"/>
                    </a:endParaRPr>
                  </a:p>
                </xdr:txBody>
              </xdr:sp>
              <xdr:sp macro="" textlink="">
                <xdr:nvSpPr>
                  <xdr:cNvPr id="119" name="Line 25">
                    <a:extLst>
                      <a:ext uri="{FF2B5EF4-FFF2-40B4-BE49-F238E27FC236}">
                        <a16:creationId xmlns:a16="http://schemas.microsoft.com/office/drawing/2014/main" id="{00000000-0008-0000-0000-000077000000}"/>
                      </a:ext>
                    </a:extLst>
                  </xdr:cNvPr>
                  <xdr:cNvSpPr/>
                </xdr:nvSpPr>
                <xdr:spPr>
                  <a:xfrm flipV="1">
                    <a:off x="3005275" y="9404029"/>
                    <a:ext cx="4726800" cy="0"/>
                  </a:xfrm>
                  <a:custGeom>
                    <a:avLst/>
                    <a:gdLst>
                      <a:gd name="f0" fmla="val 10800000"/>
                      <a:gd name="f1" fmla="val 5400000"/>
                      <a:gd name="f2" fmla="val 180"/>
                      <a:gd name="f3" fmla="val w"/>
                      <a:gd name="f4" fmla="val h"/>
                      <a:gd name="f5" fmla="val ss"/>
                      <a:gd name="f6" fmla="val 0"/>
                      <a:gd name="f7" fmla="+- 0 0 -180"/>
                      <a:gd name="f8" fmla="+- 0 0 -360"/>
                      <a:gd name="f9" fmla="abs f3"/>
                      <a:gd name="f10" fmla="abs f4"/>
                      <a:gd name="f11" fmla="abs f5"/>
                      <a:gd name="f12" fmla="*/ f7 f0 1"/>
                      <a:gd name="f13" fmla="*/ f8 f0 1"/>
                      <a:gd name="f14" fmla="?: f9 f3 1"/>
                      <a:gd name="f15" fmla="?: f10 f4 1"/>
                      <a:gd name="f16" fmla="?: f11 f5 1"/>
                      <a:gd name="f17" fmla="*/ f12 1 f2"/>
                      <a:gd name="f18" fmla="*/ f13 1 f2"/>
                      <a:gd name="f19" fmla="*/ f14 1 21600"/>
                      <a:gd name="f20" fmla="*/ f15 1 21600"/>
                      <a:gd name="f21" fmla="*/ 21600 f14 1"/>
                      <a:gd name="f22" fmla="*/ 21600 f15 1"/>
                      <a:gd name="f23" fmla="+- f17 0 f1"/>
                      <a:gd name="f24" fmla="+- f18 0 f1"/>
                      <a:gd name="f25" fmla="min f20 f19"/>
                      <a:gd name="f26" fmla="*/ f21 1 f16"/>
                      <a:gd name="f27" fmla="*/ f22 1 f16"/>
                      <a:gd name="f28" fmla="val f26"/>
                      <a:gd name="f29" fmla="val f27"/>
                      <a:gd name="f30" fmla="*/ f6 f25 1"/>
                      <a:gd name="f31" fmla="*/ f28 f25 1"/>
                      <a:gd name="f32" fmla="*/ f29 f25 1"/>
                    </a:gdLst>
                    <a:ahLst/>
                    <a:cxnLst>
                      <a:cxn ang="3cd4">
                        <a:pos x="hc" y="t"/>
                      </a:cxn>
                      <a:cxn ang="0">
                        <a:pos x="r" y="vc"/>
                      </a:cxn>
                      <a:cxn ang="cd4">
                        <a:pos x="hc" y="b"/>
                      </a:cxn>
                      <a:cxn ang="cd2">
                        <a:pos x="l" y="vc"/>
                      </a:cxn>
                      <a:cxn ang="f23">
                        <a:pos x="f30" y="f30"/>
                      </a:cxn>
                      <a:cxn ang="f24">
                        <a:pos x="f31" y="f32"/>
                      </a:cxn>
                    </a:cxnLst>
                    <a:rect l="f30" t="f30" r="f31" b="f32"/>
                    <a:pathLst>
                      <a:path>
                        <a:moveTo>
                          <a:pt x="f30" y="f30"/>
                        </a:moveTo>
                        <a:lnTo>
                          <a:pt x="f31" y="f32"/>
                        </a:lnTo>
                      </a:path>
                    </a:pathLst>
                  </a:custGeom>
                  <a:noFill/>
                  <a:ln w="9528" cap="flat">
                    <a:solidFill>
                      <a:srgbClr val="000000"/>
                    </a:solidFill>
                    <a:prstDash val="solid"/>
                    <a:round/>
                    <a:headEnd type="arrow"/>
                  </a:ln>
                </xdr:spPr>
                <xdr:txBody>
                  <a:bodyPr vert="horz" wrap="square" lIns="0" tIns="0" rIns="0" bIns="0" anchor="t" anchorCtr="0" compatLnSpc="0">
                    <a:noAutofit/>
                  </a:bodyPr>
                  <a:lstStyle/>
                  <a:p>
                    <a:pPr marL="0" marR="0" lvl="0" indent="0" defTabSz="914400" rtl="0" fontAlgn="auto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None/>
                      <a:tabLst/>
                      <a:defRPr sz="1800" b="0" i="0" u="none" strike="noStrike" kern="0" cap="none" spc="0" baseline="0">
                        <a:solidFill>
                          <a:srgbClr val="000000"/>
                        </a:solidFill>
                        <a:uFillTx/>
                      </a:defRPr>
                    </a:pPr>
                    <a:endParaRPr lang="en-US" sz="1100" b="0" i="0" u="none" strike="noStrike" kern="0" cap="none" spc="0" baseline="0">
                      <a:solidFill>
                        <a:srgbClr val="000000"/>
                      </a:solidFill>
                      <a:uFillTx/>
                      <a:latin typeface="Calibri"/>
                      <a:ea typeface="新細明體" pitchFamily="18"/>
                    </a:endParaRPr>
                  </a:p>
                </xdr:txBody>
              </xdr:sp>
              <xdr:sp macro="" textlink="">
                <xdr:nvSpPr>
                  <xdr:cNvPr id="107" name="Arc 7424">
                    <a:extLst>
                      <a:ext uri="{FF2B5EF4-FFF2-40B4-BE49-F238E27FC236}">
                        <a16:creationId xmlns:a16="http://schemas.microsoft.com/office/drawing/2014/main" id="{00000000-0008-0000-0000-00006B000000}"/>
                      </a:ext>
                    </a:extLst>
                  </xdr:cNvPr>
                  <xdr:cNvSpPr/>
                </xdr:nvSpPr>
                <xdr:spPr>
                  <a:xfrm>
                    <a:off x="3007164" y="8595657"/>
                    <a:ext cx="172538" cy="296297"/>
                  </a:xfrm>
                  <a:custGeom>
                    <a:avLst/>
                    <a:gdLst>
                      <a:gd name="f0" fmla="val 10800000"/>
                      <a:gd name="f1" fmla="val 5400000"/>
                      <a:gd name="f2" fmla="val 180"/>
                      <a:gd name="f3" fmla="val w"/>
                      <a:gd name="f4" fmla="val h"/>
                      <a:gd name="f5" fmla="val 0"/>
                      <a:gd name="f6" fmla="val 21666"/>
                      <a:gd name="f7" fmla="val 43200"/>
                      <a:gd name="f8" fmla="val 66"/>
                      <a:gd name="f9" fmla="val 11995"/>
                      <a:gd name="f10" fmla="val 9670"/>
                      <a:gd name="f11" fmla="val 21600"/>
                      <a:gd name="f12" fmla="val 33529"/>
                      <a:gd name="f13" fmla="val 44"/>
                      <a:gd name="f14" fmla="val 22"/>
                      <a:gd name="f15" fmla="val 43199"/>
                      <a:gd name="f16" fmla="+- 0 0 -90"/>
                      <a:gd name="f17" fmla="*/ f3 1 21666"/>
                      <a:gd name="f18" fmla="*/ f4 1 43200"/>
                      <a:gd name="f19" fmla="+- f7 0 f5"/>
                      <a:gd name="f20" fmla="+- f6 0 f5"/>
                      <a:gd name="f21" fmla="*/ f16 f0 1"/>
                      <a:gd name="f22" fmla="*/ f20 1 21666"/>
                      <a:gd name="f23" fmla="*/ f19 1 43200"/>
                      <a:gd name="f24" fmla="*/ 2147483646 f20 1"/>
                      <a:gd name="f25" fmla="*/ 0 f19 1"/>
                      <a:gd name="f26" fmla="*/ 0 f20 1"/>
                      <a:gd name="f27" fmla="*/ 2147483646 f19 1"/>
                      <a:gd name="f28" fmla="*/ f21 1 f2"/>
                      <a:gd name="f29" fmla="*/ f24 1 21666"/>
                      <a:gd name="f30" fmla="*/ f25 1 43200"/>
                      <a:gd name="f31" fmla="*/ f26 1 21666"/>
                      <a:gd name="f32" fmla="*/ f27 1 43200"/>
                      <a:gd name="f33" fmla="*/ 0 1 f22"/>
                      <a:gd name="f34" fmla="*/ f6 1 f22"/>
                      <a:gd name="f35" fmla="*/ 0 1 f23"/>
                      <a:gd name="f36" fmla="*/ f7 1 f23"/>
                      <a:gd name="f37" fmla="+- f28 0 f1"/>
                      <a:gd name="f38" fmla="*/ f29 1 f22"/>
                      <a:gd name="f39" fmla="*/ f30 1 f23"/>
                      <a:gd name="f40" fmla="*/ f31 1 f22"/>
                      <a:gd name="f41" fmla="*/ f32 1 f23"/>
                      <a:gd name="f42" fmla="*/ f33 f17 1"/>
                      <a:gd name="f43" fmla="*/ f34 f17 1"/>
                      <a:gd name="f44" fmla="*/ f36 f18 1"/>
                      <a:gd name="f45" fmla="*/ f35 f18 1"/>
                      <a:gd name="f46" fmla="*/ f38 f17 1"/>
                      <a:gd name="f47" fmla="*/ f39 f18 1"/>
                      <a:gd name="f48" fmla="*/ f40 f17 1"/>
                      <a:gd name="f49" fmla="*/ f41 f18 1"/>
                    </a:gdLst>
                    <a:ahLst/>
                    <a:cxnLst>
                      <a:cxn ang="3cd4">
                        <a:pos x="hc" y="t"/>
                      </a:cxn>
                      <a:cxn ang="0">
                        <a:pos x="r" y="vc"/>
                      </a:cxn>
                      <a:cxn ang="cd4">
                        <a:pos x="hc" y="b"/>
                      </a:cxn>
                      <a:cxn ang="cd2">
                        <a:pos x="l" y="vc"/>
                      </a:cxn>
                      <a:cxn ang="f37">
                        <a:pos x="f46" y="f47"/>
                      </a:cxn>
                      <a:cxn ang="f37">
                        <a:pos x="f48" y="f49"/>
                      </a:cxn>
                      <a:cxn ang="f37">
                        <a:pos x="f46" y="f49"/>
                      </a:cxn>
                    </a:cxnLst>
                    <a:rect l="f42" t="f45" r="f43" b="f44"/>
                    <a:pathLst>
                      <a:path w="21666" h="43200" fill="none">
                        <a:moveTo>
                          <a:pt x="f8" y="f5"/>
                        </a:moveTo>
                        <a:cubicBezTo>
                          <a:pt x="f9" y="f5"/>
                          <a:pt x="f6" y="f10"/>
                          <a:pt x="f6" y="f11"/>
                        </a:cubicBezTo>
                        <a:cubicBezTo>
                          <a:pt x="f6" y="f12"/>
                          <a:pt x="f9" y="f7"/>
                          <a:pt x="f8" y="f7"/>
                        </a:cubicBezTo>
                        <a:cubicBezTo>
                          <a:pt x="f13" y="f7"/>
                          <a:pt x="f14" y="f15"/>
                          <a:pt x="f5" y="f15"/>
                        </a:cubicBezTo>
                      </a:path>
                      <a:path w="21666" h="43200" stroke="0">
                        <a:moveTo>
                          <a:pt x="f8" y="f5"/>
                        </a:moveTo>
                        <a:cubicBezTo>
                          <a:pt x="f9" y="f5"/>
                          <a:pt x="f6" y="f10"/>
                          <a:pt x="f6" y="f11"/>
                        </a:cubicBezTo>
                        <a:cubicBezTo>
                          <a:pt x="f6" y="f12"/>
                          <a:pt x="f9" y="f7"/>
                          <a:pt x="f8" y="f7"/>
                        </a:cubicBezTo>
                        <a:cubicBezTo>
                          <a:pt x="f13" y="f7"/>
                          <a:pt x="f14" y="f15"/>
                          <a:pt x="f5" y="f15"/>
                        </a:cubicBezTo>
                        <a:lnTo>
                          <a:pt x="f8" y="f11"/>
                        </a:lnTo>
                        <a:lnTo>
                          <a:pt x="f8" y="f5"/>
                        </a:lnTo>
                        <a:close/>
                      </a:path>
                    </a:pathLst>
                  </a:custGeom>
                  <a:noFill/>
                  <a:ln w="9528" cap="flat">
                    <a:solidFill>
                      <a:srgbClr val="000000"/>
                    </a:solidFill>
                    <a:prstDash val="solid"/>
                    <a:round/>
                  </a:ln>
                </xdr:spPr>
                <xdr:txBody>
                  <a:bodyPr vert="horz" wrap="square" lIns="0" tIns="0" rIns="0" bIns="0" anchor="t" anchorCtr="0" compatLnSpc="0">
                    <a:noAutofit/>
                  </a:bodyPr>
                  <a:lstStyle/>
                  <a:p>
                    <a:pPr marL="0" marR="0" lvl="0" indent="0" defTabSz="914400" rtl="0" fontAlgn="auto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None/>
                      <a:tabLst/>
                      <a:defRPr sz="1800" b="0" i="0" u="none" strike="noStrike" kern="0" cap="none" spc="0" baseline="0">
                        <a:solidFill>
                          <a:srgbClr val="000000"/>
                        </a:solidFill>
                        <a:uFillTx/>
                      </a:defRPr>
                    </a:pPr>
                    <a:endParaRPr lang="en-US" sz="1100" b="0" i="0" u="none" strike="noStrike" kern="0" cap="none" spc="0" baseline="0">
                      <a:solidFill>
                        <a:srgbClr val="000000"/>
                      </a:solidFill>
                      <a:uFillTx/>
                      <a:latin typeface="Calibri"/>
                      <a:ea typeface="新細明體" pitchFamily="18"/>
                    </a:endParaRPr>
                  </a:p>
                </xdr:txBody>
              </xdr:sp>
              <xdr:sp macro="" textlink="">
                <xdr:nvSpPr>
                  <xdr:cNvPr id="90" name="Arc 7424">
                    <a:extLst>
                      <a:ext uri="{FF2B5EF4-FFF2-40B4-BE49-F238E27FC236}">
                        <a16:creationId xmlns:a16="http://schemas.microsoft.com/office/drawing/2014/main" id="{00000000-0008-0000-0000-00005A000000}"/>
                      </a:ext>
                    </a:extLst>
                  </xdr:cNvPr>
                  <xdr:cNvSpPr/>
                </xdr:nvSpPr>
                <xdr:spPr>
                  <a:xfrm>
                    <a:off x="3002280" y="7452356"/>
                    <a:ext cx="172538" cy="284661"/>
                  </a:xfrm>
                  <a:custGeom>
                    <a:avLst/>
                    <a:gdLst>
                      <a:gd name="f0" fmla="val 10800000"/>
                      <a:gd name="f1" fmla="val 5400000"/>
                      <a:gd name="f2" fmla="val 180"/>
                      <a:gd name="f3" fmla="val w"/>
                      <a:gd name="f4" fmla="val h"/>
                      <a:gd name="f5" fmla="val 0"/>
                      <a:gd name="f6" fmla="val 21666"/>
                      <a:gd name="f7" fmla="val 43200"/>
                      <a:gd name="f8" fmla="val 66"/>
                      <a:gd name="f9" fmla="val 11995"/>
                      <a:gd name="f10" fmla="val 9670"/>
                      <a:gd name="f11" fmla="val 21600"/>
                      <a:gd name="f12" fmla="val 33529"/>
                      <a:gd name="f13" fmla="val 44"/>
                      <a:gd name="f14" fmla="val 22"/>
                      <a:gd name="f15" fmla="val 43199"/>
                      <a:gd name="f16" fmla="+- 0 0 -90"/>
                      <a:gd name="f17" fmla="*/ f3 1 21666"/>
                      <a:gd name="f18" fmla="*/ f4 1 43200"/>
                      <a:gd name="f19" fmla="+- f7 0 f5"/>
                      <a:gd name="f20" fmla="+- f6 0 f5"/>
                      <a:gd name="f21" fmla="*/ f16 f0 1"/>
                      <a:gd name="f22" fmla="*/ f20 1 21666"/>
                      <a:gd name="f23" fmla="*/ f19 1 43200"/>
                      <a:gd name="f24" fmla="*/ 2147483646 f20 1"/>
                      <a:gd name="f25" fmla="*/ 0 f19 1"/>
                      <a:gd name="f26" fmla="*/ 0 f20 1"/>
                      <a:gd name="f27" fmla="*/ 2147483646 f19 1"/>
                      <a:gd name="f28" fmla="*/ f21 1 f2"/>
                      <a:gd name="f29" fmla="*/ f24 1 21666"/>
                      <a:gd name="f30" fmla="*/ f25 1 43200"/>
                      <a:gd name="f31" fmla="*/ f26 1 21666"/>
                      <a:gd name="f32" fmla="*/ f27 1 43200"/>
                      <a:gd name="f33" fmla="*/ 0 1 f22"/>
                      <a:gd name="f34" fmla="*/ f6 1 f22"/>
                      <a:gd name="f35" fmla="*/ 0 1 f23"/>
                      <a:gd name="f36" fmla="*/ f7 1 f23"/>
                      <a:gd name="f37" fmla="+- f28 0 f1"/>
                      <a:gd name="f38" fmla="*/ f29 1 f22"/>
                      <a:gd name="f39" fmla="*/ f30 1 f23"/>
                      <a:gd name="f40" fmla="*/ f31 1 f22"/>
                      <a:gd name="f41" fmla="*/ f32 1 f23"/>
                      <a:gd name="f42" fmla="*/ f33 f17 1"/>
                      <a:gd name="f43" fmla="*/ f34 f17 1"/>
                      <a:gd name="f44" fmla="*/ f36 f18 1"/>
                      <a:gd name="f45" fmla="*/ f35 f18 1"/>
                      <a:gd name="f46" fmla="*/ f38 f17 1"/>
                      <a:gd name="f47" fmla="*/ f39 f18 1"/>
                      <a:gd name="f48" fmla="*/ f40 f17 1"/>
                      <a:gd name="f49" fmla="*/ f41 f18 1"/>
                    </a:gdLst>
                    <a:ahLst/>
                    <a:cxnLst>
                      <a:cxn ang="3cd4">
                        <a:pos x="hc" y="t"/>
                      </a:cxn>
                      <a:cxn ang="0">
                        <a:pos x="r" y="vc"/>
                      </a:cxn>
                      <a:cxn ang="cd4">
                        <a:pos x="hc" y="b"/>
                      </a:cxn>
                      <a:cxn ang="cd2">
                        <a:pos x="l" y="vc"/>
                      </a:cxn>
                      <a:cxn ang="f37">
                        <a:pos x="f46" y="f47"/>
                      </a:cxn>
                      <a:cxn ang="f37">
                        <a:pos x="f48" y="f49"/>
                      </a:cxn>
                      <a:cxn ang="f37">
                        <a:pos x="f46" y="f49"/>
                      </a:cxn>
                    </a:cxnLst>
                    <a:rect l="f42" t="f45" r="f43" b="f44"/>
                    <a:pathLst>
                      <a:path w="21666" h="43200" fill="none">
                        <a:moveTo>
                          <a:pt x="f8" y="f5"/>
                        </a:moveTo>
                        <a:cubicBezTo>
                          <a:pt x="f9" y="f5"/>
                          <a:pt x="f6" y="f10"/>
                          <a:pt x="f6" y="f11"/>
                        </a:cubicBezTo>
                        <a:cubicBezTo>
                          <a:pt x="f6" y="f12"/>
                          <a:pt x="f9" y="f7"/>
                          <a:pt x="f8" y="f7"/>
                        </a:cubicBezTo>
                        <a:cubicBezTo>
                          <a:pt x="f13" y="f7"/>
                          <a:pt x="f14" y="f15"/>
                          <a:pt x="f5" y="f15"/>
                        </a:cubicBezTo>
                      </a:path>
                      <a:path w="21666" h="43200" stroke="0">
                        <a:moveTo>
                          <a:pt x="f8" y="f5"/>
                        </a:moveTo>
                        <a:cubicBezTo>
                          <a:pt x="f9" y="f5"/>
                          <a:pt x="f6" y="f10"/>
                          <a:pt x="f6" y="f11"/>
                        </a:cubicBezTo>
                        <a:cubicBezTo>
                          <a:pt x="f6" y="f12"/>
                          <a:pt x="f9" y="f7"/>
                          <a:pt x="f8" y="f7"/>
                        </a:cubicBezTo>
                        <a:cubicBezTo>
                          <a:pt x="f13" y="f7"/>
                          <a:pt x="f14" y="f15"/>
                          <a:pt x="f5" y="f15"/>
                        </a:cubicBezTo>
                        <a:lnTo>
                          <a:pt x="f8" y="f11"/>
                        </a:lnTo>
                        <a:lnTo>
                          <a:pt x="f8" y="f5"/>
                        </a:lnTo>
                        <a:close/>
                      </a:path>
                    </a:pathLst>
                  </a:custGeom>
                  <a:noFill/>
                  <a:ln w="9528" cap="flat">
                    <a:solidFill>
                      <a:srgbClr val="000000"/>
                    </a:solidFill>
                    <a:prstDash val="solid"/>
                    <a:round/>
                  </a:ln>
                </xdr:spPr>
                <xdr:txBody>
                  <a:bodyPr vert="horz" wrap="square" lIns="0" tIns="0" rIns="0" bIns="0" anchor="t" anchorCtr="0" compatLnSpc="0">
                    <a:noAutofit/>
                  </a:bodyPr>
                  <a:lstStyle/>
                  <a:p>
                    <a:pPr marL="0" marR="0" lvl="0" indent="0" defTabSz="914400" rtl="0" fontAlgn="auto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None/>
                      <a:tabLst/>
                      <a:defRPr sz="1800" b="0" i="0" u="none" strike="noStrike" kern="0" cap="none" spc="0" baseline="0">
                        <a:solidFill>
                          <a:srgbClr val="000000"/>
                        </a:solidFill>
                        <a:uFillTx/>
                      </a:defRPr>
                    </a:pPr>
                    <a:endParaRPr lang="en-US" sz="1100" b="0" i="0" u="none" strike="noStrike" kern="0" cap="none" spc="0" baseline="0">
                      <a:solidFill>
                        <a:srgbClr val="000000"/>
                      </a:solidFill>
                      <a:uFillTx/>
                      <a:latin typeface="Calibri"/>
                      <a:ea typeface="新細明體" pitchFamily="18"/>
                    </a:endParaRPr>
                  </a:p>
                </xdr:txBody>
              </xdr:sp>
              <xdr:sp macro="" textlink="">
                <xdr:nvSpPr>
                  <xdr:cNvPr id="75" name="Arc 7424">
                    <a:extLst>
                      <a:ext uri="{FF2B5EF4-FFF2-40B4-BE49-F238E27FC236}">
                        <a16:creationId xmlns:a16="http://schemas.microsoft.com/office/drawing/2014/main" id="{00000000-0008-0000-0000-00004B000000}"/>
                      </a:ext>
                    </a:extLst>
                  </xdr:cNvPr>
                  <xdr:cNvSpPr/>
                </xdr:nvSpPr>
                <xdr:spPr>
                  <a:xfrm>
                    <a:off x="3002280" y="6743696"/>
                    <a:ext cx="172538" cy="284661"/>
                  </a:xfrm>
                  <a:custGeom>
                    <a:avLst/>
                    <a:gdLst>
                      <a:gd name="f0" fmla="val 10800000"/>
                      <a:gd name="f1" fmla="val 5400000"/>
                      <a:gd name="f2" fmla="val 180"/>
                      <a:gd name="f3" fmla="val w"/>
                      <a:gd name="f4" fmla="val h"/>
                      <a:gd name="f5" fmla="val 0"/>
                      <a:gd name="f6" fmla="val 21666"/>
                      <a:gd name="f7" fmla="val 43200"/>
                      <a:gd name="f8" fmla="val 66"/>
                      <a:gd name="f9" fmla="val 11995"/>
                      <a:gd name="f10" fmla="val 9670"/>
                      <a:gd name="f11" fmla="val 21600"/>
                      <a:gd name="f12" fmla="val 33529"/>
                      <a:gd name="f13" fmla="val 44"/>
                      <a:gd name="f14" fmla="val 22"/>
                      <a:gd name="f15" fmla="val 43199"/>
                      <a:gd name="f16" fmla="+- 0 0 -90"/>
                      <a:gd name="f17" fmla="*/ f3 1 21666"/>
                      <a:gd name="f18" fmla="*/ f4 1 43200"/>
                      <a:gd name="f19" fmla="+- f7 0 f5"/>
                      <a:gd name="f20" fmla="+- f6 0 f5"/>
                      <a:gd name="f21" fmla="*/ f16 f0 1"/>
                      <a:gd name="f22" fmla="*/ f20 1 21666"/>
                      <a:gd name="f23" fmla="*/ f19 1 43200"/>
                      <a:gd name="f24" fmla="*/ 2147483646 f20 1"/>
                      <a:gd name="f25" fmla="*/ 0 f19 1"/>
                      <a:gd name="f26" fmla="*/ 0 f20 1"/>
                      <a:gd name="f27" fmla="*/ 2147483646 f19 1"/>
                      <a:gd name="f28" fmla="*/ f21 1 f2"/>
                      <a:gd name="f29" fmla="*/ f24 1 21666"/>
                      <a:gd name="f30" fmla="*/ f25 1 43200"/>
                      <a:gd name="f31" fmla="*/ f26 1 21666"/>
                      <a:gd name="f32" fmla="*/ f27 1 43200"/>
                      <a:gd name="f33" fmla="*/ 0 1 f22"/>
                      <a:gd name="f34" fmla="*/ f6 1 f22"/>
                      <a:gd name="f35" fmla="*/ 0 1 f23"/>
                      <a:gd name="f36" fmla="*/ f7 1 f23"/>
                      <a:gd name="f37" fmla="+- f28 0 f1"/>
                      <a:gd name="f38" fmla="*/ f29 1 f22"/>
                      <a:gd name="f39" fmla="*/ f30 1 f23"/>
                      <a:gd name="f40" fmla="*/ f31 1 f22"/>
                      <a:gd name="f41" fmla="*/ f32 1 f23"/>
                      <a:gd name="f42" fmla="*/ f33 f17 1"/>
                      <a:gd name="f43" fmla="*/ f34 f17 1"/>
                      <a:gd name="f44" fmla="*/ f36 f18 1"/>
                      <a:gd name="f45" fmla="*/ f35 f18 1"/>
                      <a:gd name="f46" fmla="*/ f38 f17 1"/>
                      <a:gd name="f47" fmla="*/ f39 f18 1"/>
                      <a:gd name="f48" fmla="*/ f40 f17 1"/>
                      <a:gd name="f49" fmla="*/ f41 f18 1"/>
                    </a:gdLst>
                    <a:ahLst/>
                    <a:cxnLst>
                      <a:cxn ang="3cd4">
                        <a:pos x="hc" y="t"/>
                      </a:cxn>
                      <a:cxn ang="0">
                        <a:pos x="r" y="vc"/>
                      </a:cxn>
                      <a:cxn ang="cd4">
                        <a:pos x="hc" y="b"/>
                      </a:cxn>
                      <a:cxn ang="cd2">
                        <a:pos x="l" y="vc"/>
                      </a:cxn>
                      <a:cxn ang="f37">
                        <a:pos x="f46" y="f47"/>
                      </a:cxn>
                      <a:cxn ang="f37">
                        <a:pos x="f48" y="f49"/>
                      </a:cxn>
                      <a:cxn ang="f37">
                        <a:pos x="f46" y="f49"/>
                      </a:cxn>
                    </a:cxnLst>
                    <a:rect l="f42" t="f45" r="f43" b="f44"/>
                    <a:pathLst>
                      <a:path w="21666" h="43200" fill="none">
                        <a:moveTo>
                          <a:pt x="f8" y="f5"/>
                        </a:moveTo>
                        <a:cubicBezTo>
                          <a:pt x="f9" y="f5"/>
                          <a:pt x="f6" y="f10"/>
                          <a:pt x="f6" y="f11"/>
                        </a:cubicBezTo>
                        <a:cubicBezTo>
                          <a:pt x="f6" y="f12"/>
                          <a:pt x="f9" y="f7"/>
                          <a:pt x="f8" y="f7"/>
                        </a:cubicBezTo>
                        <a:cubicBezTo>
                          <a:pt x="f13" y="f7"/>
                          <a:pt x="f14" y="f15"/>
                          <a:pt x="f5" y="f15"/>
                        </a:cubicBezTo>
                      </a:path>
                      <a:path w="21666" h="43200" stroke="0">
                        <a:moveTo>
                          <a:pt x="f8" y="f5"/>
                        </a:moveTo>
                        <a:cubicBezTo>
                          <a:pt x="f9" y="f5"/>
                          <a:pt x="f6" y="f10"/>
                          <a:pt x="f6" y="f11"/>
                        </a:cubicBezTo>
                        <a:cubicBezTo>
                          <a:pt x="f6" y="f12"/>
                          <a:pt x="f9" y="f7"/>
                          <a:pt x="f8" y="f7"/>
                        </a:cubicBezTo>
                        <a:cubicBezTo>
                          <a:pt x="f13" y="f7"/>
                          <a:pt x="f14" y="f15"/>
                          <a:pt x="f5" y="f15"/>
                        </a:cubicBezTo>
                        <a:lnTo>
                          <a:pt x="f8" y="f11"/>
                        </a:lnTo>
                        <a:lnTo>
                          <a:pt x="f8" y="f5"/>
                        </a:lnTo>
                        <a:close/>
                      </a:path>
                    </a:pathLst>
                  </a:custGeom>
                  <a:noFill/>
                  <a:ln w="9528" cap="flat">
                    <a:solidFill>
                      <a:srgbClr val="000000"/>
                    </a:solidFill>
                    <a:prstDash val="solid"/>
                    <a:round/>
                  </a:ln>
                </xdr:spPr>
                <xdr:txBody>
                  <a:bodyPr vert="horz" wrap="square" lIns="0" tIns="0" rIns="0" bIns="0" anchor="t" anchorCtr="0" compatLnSpc="0">
                    <a:noAutofit/>
                  </a:bodyPr>
                  <a:lstStyle/>
                  <a:p>
                    <a:pPr marL="0" marR="0" lvl="0" indent="0" defTabSz="914400" rtl="0" fontAlgn="auto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None/>
                      <a:tabLst/>
                      <a:defRPr sz="1800" b="0" i="0" u="none" strike="noStrike" kern="0" cap="none" spc="0" baseline="0">
                        <a:solidFill>
                          <a:srgbClr val="000000"/>
                        </a:solidFill>
                        <a:uFillTx/>
                      </a:defRPr>
                    </a:pPr>
                    <a:endParaRPr lang="en-US" sz="1100" b="0" i="0" u="none" strike="noStrike" kern="0" cap="none" spc="0" baseline="0">
                      <a:solidFill>
                        <a:srgbClr val="000000"/>
                      </a:solidFill>
                      <a:uFillTx/>
                      <a:latin typeface="Calibri"/>
                      <a:ea typeface="新細明體" pitchFamily="18"/>
                    </a:endParaRPr>
                  </a:p>
                </xdr:txBody>
              </xdr:sp>
              <xdr:grpSp>
                <xdr:nvGrpSpPr>
                  <xdr:cNvPr id="42" name="群組 41">
                    <a:extLst>
                      <a:ext uri="{FF2B5EF4-FFF2-40B4-BE49-F238E27FC236}">
                        <a16:creationId xmlns:a16="http://schemas.microsoft.com/office/drawing/2014/main" id="{2F94984B-2B72-94D3-AF6A-4B48B03D7FF3}"/>
                      </a:ext>
                    </a:extLst>
                  </xdr:cNvPr>
                  <xdr:cNvGrpSpPr/>
                </xdr:nvGrpSpPr>
                <xdr:grpSpPr>
                  <a:xfrm>
                    <a:off x="195739" y="1543050"/>
                    <a:ext cx="6804000" cy="4824534"/>
                    <a:chOff x="195739" y="1543050"/>
                    <a:chExt cx="6804000" cy="4824534"/>
                  </a:xfrm>
                </xdr:grpSpPr>
                <xdr:sp macro="" textlink="">
                  <xdr:nvSpPr>
                    <xdr:cNvPr id="22" name="Line 1">
                      <a:extLst>
                        <a:ext uri="{FF2B5EF4-FFF2-40B4-BE49-F238E27FC236}">
                          <a16:creationId xmlns:a16="http://schemas.microsoft.com/office/drawing/2014/main" id="{00000000-0008-0000-0000-000016000000}"/>
                        </a:ext>
                      </a:extLst>
                    </xdr:cNvPr>
                    <xdr:cNvSpPr/>
                  </xdr:nvSpPr>
                  <xdr:spPr>
                    <a:xfrm>
                      <a:off x="235324" y="2686050"/>
                      <a:ext cx="5731200" cy="0"/>
                    </a:xfrm>
                    <a:custGeom>
                      <a:avLst/>
                      <a:gdLst>
                        <a:gd name="f0" fmla="val 10800000"/>
                        <a:gd name="f1" fmla="val 5400000"/>
                        <a:gd name="f2" fmla="val 180"/>
                        <a:gd name="f3" fmla="val w"/>
                        <a:gd name="f4" fmla="val h"/>
                        <a:gd name="f5" fmla="val ss"/>
                        <a:gd name="f6" fmla="val 0"/>
                        <a:gd name="f7" fmla="+- 0 0 -180"/>
                        <a:gd name="f8" fmla="+- 0 0 -360"/>
                        <a:gd name="f9" fmla="abs f3"/>
                        <a:gd name="f10" fmla="abs f4"/>
                        <a:gd name="f11" fmla="abs f5"/>
                        <a:gd name="f12" fmla="*/ f7 f0 1"/>
                        <a:gd name="f13" fmla="*/ f8 f0 1"/>
                        <a:gd name="f14" fmla="?: f9 f3 1"/>
                        <a:gd name="f15" fmla="?: f10 f4 1"/>
                        <a:gd name="f16" fmla="?: f11 f5 1"/>
                        <a:gd name="f17" fmla="*/ f12 1 f2"/>
                        <a:gd name="f18" fmla="*/ f13 1 f2"/>
                        <a:gd name="f19" fmla="*/ f14 1 21600"/>
                        <a:gd name="f20" fmla="*/ f15 1 21600"/>
                        <a:gd name="f21" fmla="*/ 21600 f14 1"/>
                        <a:gd name="f22" fmla="*/ 21600 f15 1"/>
                        <a:gd name="f23" fmla="+- f17 0 f1"/>
                        <a:gd name="f24" fmla="+- f18 0 f1"/>
                        <a:gd name="f25" fmla="min f20 f19"/>
                        <a:gd name="f26" fmla="*/ f21 1 f16"/>
                        <a:gd name="f27" fmla="*/ f22 1 f16"/>
                        <a:gd name="f28" fmla="val f26"/>
                        <a:gd name="f29" fmla="val f27"/>
                        <a:gd name="f30" fmla="*/ f6 f25 1"/>
                        <a:gd name="f31" fmla="*/ f28 f25 1"/>
                        <a:gd name="f32" fmla="*/ f29 f25 1"/>
                      </a:gdLst>
                      <a:ahLst/>
                      <a:cxnLst>
                        <a:cxn ang="3cd4">
                          <a:pos x="hc" y="t"/>
                        </a:cxn>
                        <a:cxn ang="0">
                          <a:pos x="r" y="vc"/>
                        </a:cxn>
                        <a:cxn ang="cd4">
                          <a:pos x="hc" y="b"/>
                        </a:cxn>
                        <a:cxn ang="cd2">
                          <a:pos x="l" y="vc"/>
                        </a:cxn>
                        <a:cxn ang="f23">
                          <a:pos x="f30" y="f30"/>
                        </a:cxn>
                        <a:cxn ang="f24">
                          <a:pos x="f31" y="f32"/>
                        </a:cxn>
                      </a:cxnLst>
                      <a:rect l="f30" t="f30" r="f31" b="f32"/>
                      <a:pathLst>
                        <a:path>
                          <a:moveTo>
                            <a:pt x="f30" y="f30"/>
                          </a:moveTo>
                          <a:lnTo>
                            <a:pt x="f31" y="f32"/>
                          </a:lnTo>
                        </a:path>
                      </a:pathLst>
                    </a:custGeom>
                    <a:noFill/>
                    <a:ln w="9528" cap="flat">
                      <a:solidFill>
                        <a:srgbClr val="000000"/>
                      </a:solidFill>
                      <a:prstDash val="solid"/>
                      <a:round/>
                      <a:tailEnd type="arrow"/>
                    </a:ln>
                  </xdr:spPr>
                  <xdr:txBody>
                    <a:bodyPr vert="horz" wrap="square" lIns="0" tIns="0" rIns="0" bIns="0" anchor="t" anchorCtr="0" compatLnSpc="0">
                      <a:noAutofit/>
                    </a:bodyPr>
                    <a:lstStyle/>
                    <a:p>
                      <a:pPr marL="0" marR="0" lvl="0" indent="0" defTabSz="914400" rtl="0" fontAlgn="auto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  <a:tabLst/>
                        <a:defRPr sz="1800" b="0" i="0" u="none" strike="noStrike" kern="0" cap="none" spc="0" baseline="0">
                          <a:solidFill>
                            <a:srgbClr val="000000"/>
                          </a:solidFill>
                          <a:uFillTx/>
                        </a:defRPr>
                      </a:pPr>
                      <a:endParaRPr lang="en-US" sz="1100" b="0" i="0" u="none" strike="noStrike" kern="0" cap="none" spc="0" baseline="0">
                        <a:solidFill>
                          <a:srgbClr val="000000"/>
                        </a:solidFill>
                        <a:uFillTx/>
                        <a:latin typeface="Calibri"/>
                        <a:ea typeface="新細明體" pitchFamily="18"/>
                      </a:endParaRPr>
                    </a:p>
                  </xdr:txBody>
                </xdr:sp>
                <xdr:sp macro="" textlink="">
                  <xdr:nvSpPr>
                    <xdr:cNvPr id="23" name="Line 24">
                      <a:extLst>
                        <a:ext uri="{FF2B5EF4-FFF2-40B4-BE49-F238E27FC236}">
                          <a16:creationId xmlns:a16="http://schemas.microsoft.com/office/drawing/2014/main" id="{00000000-0008-0000-0000-000017000000}"/>
                        </a:ext>
                      </a:extLst>
                    </xdr:cNvPr>
                    <xdr:cNvSpPr/>
                  </xdr:nvSpPr>
                  <xdr:spPr>
                    <a:xfrm>
                      <a:off x="1910440" y="2628060"/>
                      <a:ext cx="0" cy="3438000"/>
                    </a:xfrm>
                    <a:custGeom>
                      <a:avLst/>
                      <a:gdLst>
                        <a:gd name="f0" fmla="val 10800000"/>
                        <a:gd name="f1" fmla="val 5400000"/>
                        <a:gd name="f2" fmla="val 180"/>
                        <a:gd name="f3" fmla="val w"/>
                        <a:gd name="f4" fmla="val h"/>
                        <a:gd name="f5" fmla="val ss"/>
                        <a:gd name="f6" fmla="val 0"/>
                        <a:gd name="f7" fmla="+- 0 0 -180"/>
                        <a:gd name="f8" fmla="+- 0 0 -360"/>
                        <a:gd name="f9" fmla="abs f3"/>
                        <a:gd name="f10" fmla="abs f4"/>
                        <a:gd name="f11" fmla="abs f5"/>
                        <a:gd name="f12" fmla="*/ f7 f0 1"/>
                        <a:gd name="f13" fmla="*/ f8 f0 1"/>
                        <a:gd name="f14" fmla="?: f9 f3 1"/>
                        <a:gd name="f15" fmla="?: f10 f4 1"/>
                        <a:gd name="f16" fmla="?: f11 f5 1"/>
                        <a:gd name="f17" fmla="*/ f12 1 f2"/>
                        <a:gd name="f18" fmla="*/ f13 1 f2"/>
                        <a:gd name="f19" fmla="*/ f14 1 21600"/>
                        <a:gd name="f20" fmla="*/ f15 1 21600"/>
                        <a:gd name="f21" fmla="*/ 21600 f14 1"/>
                        <a:gd name="f22" fmla="*/ 21600 f15 1"/>
                        <a:gd name="f23" fmla="+- f17 0 f1"/>
                        <a:gd name="f24" fmla="+- f18 0 f1"/>
                        <a:gd name="f25" fmla="min f20 f19"/>
                        <a:gd name="f26" fmla="*/ f21 1 f16"/>
                        <a:gd name="f27" fmla="*/ f22 1 f16"/>
                        <a:gd name="f28" fmla="val f26"/>
                        <a:gd name="f29" fmla="val f27"/>
                        <a:gd name="f30" fmla="*/ f6 f25 1"/>
                        <a:gd name="f31" fmla="*/ f28 f25 1"/>
                        <a:gd name="f32" fmla="*/ f29 f25 1"/>
                      </a:gdLst>
                      <a:ahLst/>
                      <a:cxnLst>
                        <a:cxn ang="3cd4">
                          <a:pos x="hc" y="t"/>
                        </a:cxn>
                        <a:cxn ang="0">
                          <a:pos x="r" y="vc"/>
                        </a:cxn>
                        <a:cxn ang="cd4">
                          <a:pos x="hc" y="b"/>
                        </a:cxn>
                        <a:cxn ang="cd2">
                          <a:pos x="l" y="vc"/>
                        </a:cxn>
                        <a:cxn ang="f23">
                          <a:pos x="f30" y="f30"/>
                        </a:cxn>
                        <a:cxn ang="f24">
                          <a:pos x="f31" y="f32"/>
                        </a:cxn>
                      </a:cxnLst>
                      <a:rect l="f30" t="f30" r="f31" b="f32"/>
                      <a:pathLst>
                        <a:path>
                          <a:moveTo>
                            <a:pt x="f30" y="f30"/>
                          </a:moveTo>
                          <a:lnTo>
                            <a:pt x="f31" y="f32"/>
                          </a:lnTo>
                        </a:path>
                      </a:pathLst>
                    </a:custGeom>
                    <a:noFill/>
                    <a:ln w="9528" cap="flat">
                      <a:solidFill>
                        <a:srgbClr val="000000"/>
                      </a:solidFill>
                      <a:prstDash val="solid"/>
                      <a:round/>
                    </a:ln>
                  </xdr:spPr>
                  <xdr:txBody>
                    <a:bodyPr vert="horz" wrap="square" lIns="0" tIns="0" rIns="0" bIns="0" anchor="t" anchorCtr="0" compatLnSpc="0">
                      <a:noAutofit/>
                    </a:bodyPr>
                    <a:lstStyle/>
                    <a:p>
                      <a:pPr marL="0" marR="0" lvl="0" indent="0" defTabSz="914400" rtl="0" fontAlgn="auto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  <a:tabLst/>
                        <a:defRPr sz="1800" b="0" i="0" u="none" strike="noStrike" kern="0" cap="none" spc="0" baseline="0">
                          <a:solidFill>
                            <a:srgbClr val="000000"/>
                          </a:solidFill>
                          <a:uFillTx/>
                        </a:defRPr>
                      </a:pPr>
                      <a:endParaRPr lang="en-US" sz="1100" b="0" i="0" u="none" strike="noStrike" kern="0" cap="none" spc="0" baseline="0">
                        <a:solidFill>
                          <a:srgbClr val="000000"/>
                        </a:solidFill>
                        <a:uFillTx/>
                        <a:latin typeface="Calibri"/>
                        <a:ea typeface="新細明體" pitchFamily="18"/>
                      </a:endParaRPr>
                    </a:p>
                  </xdr:txBody>
                </xdr:sp>
                <xdr:sp macro="" textlink="">
                  <xdr:nvSpPr>
                    <xdr:cNvPr id="65" name="Line 46">
                      <a:extLst>
                        <a:ext uri="{FF2B5EF4-FFF2-40B4-BE49-F238E27FC236}">
                          <a16:creationId xmlns:a16="http://schemas.microsoft.com/office/drawing/2014/main" id="{00000000-0008-0000-0000-000041000000}"/>
                        </a:ext>
                      </a:extLst>
                    </xdr:cNvPr>
                    <xdr:cNvSpPr/>
                  </xdr:nvSpPr>
                  <xdr:spPr>
                    <a:xfrm flipV="1">
                      <a:off x="195739" y="6201965"/>
                      <a:ext cx="6804000" cy="7616"/>
                    </a:xfrm>
                    <a:custGeom>
                      <a:avLst/>
                      <a:gdLst>
                        <a:gd name="f0" fmla="val 10800000"/>
                        <a:gd name="f1" fmla="val 5400000"/>
                        <a:gd name="f2" fmla="val 180"/>
                        <a:gd name="f3" fmla="val w"/>
                        <a:gd name="f4" fmla="val h"/>
                        <a:gd name="f5" fmla="val ss"/>
                        <a:gd name="f6" fmla="val 0"/>
                        <a:gd name="f7" fmla="+- 0 0 -180"/>
                        <a:gd name="f8" fmla="+- 0 0 -360"/>
                        <a:gd name="f9" fmla="abs f3"/>
                        <a:gd name="f10" fmla="abs f4"/>
                        <a:gd name="f11" fmla="abs f5"/>
                        <a:gd name="f12" fmla="*/ f7 f0 1"/>
                        <a:gd name="f13" fmla="*/ f8 f0 1"/>
                        <a:gd name="f14" fmla="?: f9 f3 1"/>
                        <a:gd name="f15" fmla="?: f10 f4 1"/>
                        <a:gd name="f16" fmla="?: f11 f5 1"/>
                        <a:gd name="f17" fmla="*/ f12 1 f2"/>
                        <a:gd name="f18" fmla="*/ f13 1 f2"/>
                        <a:gd name="f19" fmla="*/ f14 1 21600"/>
                        <a:gd name="f20" fmla="*/ f15 1 21600"/>
                        <a:gd name="f21" fmla="*/ 21600 f14 1"/>
                        <a:gd name="f22" fmla="*/ 21600 f15 1"/>
                        <a:gd name="f23" fmla="+- f17 0 f1"/>
                        <a:gd name="f24" fmla="+- f18 0 f1"/>
                        <a:gd name="f25" fmla="min f20 f19"/>
                        <a:gd name="f26" fmla="*/ f21 1 f16"/>
                        <a:gd name="f27" fmla="*/ f22 1 f16"/>
                        <a:gd name="f28" fmla="val f26"/>
                        <a:gd name="f29" fmla="val f27"/>
                        <a:gd name="f30" fmla="*/ f6 f25 1"/>
                        <a:gd name="f31" fmla="*/ f28 f25 1"/>
                        <a:gd name="f32" fmla="*/ f29 f25 1"/>
                      </a:gdLst>
                      <a:ahLst/>
                      <a:cxnLst>
                        <a:cxn ang="3cd4">
                          <a:pos x="hc" y="t"/>
                        </a:cxn>
                        <a:cxn ang="0">
                          <a:pos x="r" y="vc"/>
                        </a:cxn>
                        <a:cxn ang="cd4">
                          <a:pos x="hc" y="b"/>
                        </a:cxn>
                        <a:cxn ang="cd2">
                          <a:pos x="l" y="vc"/>
                        </a:cxn>
                        <a:cxn ang="f23">
                          <a:pos x="f30" y="f30"/>
                        </a:cxn>
                        <a:cxn ang="f24">
                          <a:pos x="f31" y="f32"/>
                        </a:cxn>
                      </a:cxnLst>
                      <a:rect l="f30" t="f30" r="f31" b="f32"/>
                      <a:pathLst>
                        <a:path>
                          <a:moveTo>
                            <a:pt x="f30" y="f30"/>
                          </a:moveTo>
                          <a:lnTo>
                            <a:pt x="f31" y="f32"/>
                          </a:lnTo>
                        </a:path>
                      </a:pathLst>
                    </a:custGeom>
                    <a:noFill/>
                    <a:ln w="9528" cap="flat">
                      <a:solidFill>
                        <a:srgbClr val="000000"/>
                      </a:solidFill>
                      <a:prstDash val="solid"/>
                      <a:round/>
                      <a:tailEnd type="arrow"/>
                    </a:ln>
                  </xdr:spPr>
                  <xdr:txBody>
                    <a:bodyPr vert="horz" wrap="square" lIns="0" tIns="0" rIns="0" bIns="0" anchor="t" anchorCtr="0" compatLnSpc="0">
                      <a:noAutofit/>
                    </a:bodyPr>
                    <a:lstStyle/>
                    <a:p>
                      <a:pPr marL="0" marR="0" lvl="0" indent="0" defTabSz="914400" rtl="0" fontAlgn="auto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  <a:tabLst/>
                        <a:defRPr sz="1800" b="0" i="0" u="none" strike="noStrike" kern="0" cap="none" spc="0" baseline="0">
                          <a:solidFill>
                            <a:srgbClr val="000000"/>
                          </a:solidFill>
                          <a:uFillTx/>
                        </a:defRPr>
                      </a:pPr>
                      <a:endParaRPr lang="en-US" sz="1100" b="0" i="0" u="none" strike="noStrike" kern="0" cap="none" spc="0" baseline="0">
                        <a:solidFill>
                          <a:srgbClr val="000000"/>
                        </a:solidFill>
                        <a:uFillTx/>
                        <a:latin typeface="Calibri"/>
                        <a:ea typeface="新細明體" pitchFamily="18"/>
                      </a:endParaRPr>
                    </a:p>
                  </xdr:txBody>
                </xdr:sp>
                <xdr:sp macro="" textlink="">
                  <xdr:nvSpPr>
                    <xdr:cNvPr id="20" name="Line 6">
                      <a:extLst>
                        <a:ext uri="{FF2B5EF4-FFF2-40B4-BE49-F238E27FC236}">
                          <a16:creationId xmlns:a16="http://schemas.microsoft.com/office/drawing/2014/main" id="{00000000-0008-0000-0000-000014000000}"/>
                        </a:ext>
                      </a:extLst>
                    </xdr:cNvPr>
                    <xdr:cNvSpPr/>
                  </xdr:nvSpPr>
                  <xdr:spPr>
                    <a:xfrm flipV="1">
                      <a:off x="2720343" y="2687958"/>
                      <a:ext cx="0" cy="990057"/>
                    </a:xfrm>
                    <a:custGeom>
                      <a:avLst/>
                      <a:gdLst>
                        <a:gd name="f0" fmla="val 10800000"/>
                        <a:gd name="f1" fmla="val 5400000"/>
                        <a:gd name="f2" fmla="val 180"/>
                        <a:gd name="f3" fmla="val w"/>
                        <a:gd name="f4" fmla="val h"/>
                        <a:gd name="f5" fmla="val ss"/>
                        <a:gd name="f6" fmla="val 0"/>
                        <a:gd name="f7" fmla="+- 0 0 -180"/>
                        <a:gd name="f8" fmla="+- 0 0 -360"/>
                        <a:gd name="f9" fmla="abs f3"/>
                        <a:gd name="f10" fmla="abs f4"/>
                        <a:gd name="f11" fmla="abs f5"/>
                        <a:gd name="f12" fmla="*/ f7 f0 1"/>
                        <a:gd name="f13" fmla="*/ f8 f0 1"/>
                        <a:gd name="f14" fmla="?: f9 f3 1"/>
                        <a:gd name="f15" fmla="?: f10 f4 1"/>
                        <a:gd name="f16" fmla="?: f11 f5 1"/>
                        <a:gd name="f17" fmla="*/ f12 1 f2"/>
                        <a:gd name="f18" fmla="*/ f13 1 f2"/>
                        <a:gd name="f19" fmla="*/ f14 1 21600"/>
                        <a:gd name="f20" fmla="*/ f15 1 21600"/>
                        <a:gd name="f21" fmla="*/ 21600 f14 1"/>
                        <a:gd name="f22" fmla="*/ 21600 f15 1"/>
                        <a:gd name="f23" fmla="+- f17 0 f1"/>
                        <a:gd name="f24" fmla="+- f18 0 f1"/>
                        <a:gd name="f25" fmla="min f20 f19"/>
                        <a:gd name="f26" fmla="*/ f21 1 f16"/>
                        <a:gd name="f27" fmla="*/ f22 1 f16"/>
                        <a:gd name="f28" fmla="val f26"/>
                        <a:gd name="f29" fmla="val f27"/>
                        <a:gd name="f30" fmla="*/ f6 f25 1"/>
                        <a:gd name="f31" fmla="*/ f28 f25 1"/>
                        <a:gd name="f32" fmla="*/ f29 f25 1"/>
                      </a:gdLst>
                      <a:ahLst/>
                      <a:cxnLst>
                        <a:cxn ang="3cd4">
                          <a:pos x="hc" y="t"/>
                        </a:cxn>
                        <a:cxn ang="0">
                          <a:pos x="r" y="vc"/>
                        </a:cxn>
                        <a:cxn ang="cd4">
                          <a:pos x="hc" y="b"/>
                        </a:cxn>
                        <a:cxn ang="cd2">
                          <a:pos x="l" y="vc"/>
                        </a:cxn>
                        <a:cxn ang="f23">
                          <a:pos x="f30" y="f30"/>
                        </a:cxn>
                        <a:cxn ang="f24">
                          <a:pos x="f31" y="f32"/>
                        </a:cxn>
                      </a:cxnLst>
                      <a:rect l="f30" t="f30" r="f31" b="f32"/>
                      <a:pathLst>
                        <a:path>
                          <a:moveTo>
                            <a:pt x="f30" y="f30"/>
                          </a:moveTo>
                          <a:lnTo>
                            <a:pt x="f31" y="f32"/>
                          </a:lnTo>
                        </a:path>
                      </a:pathLst>
                    </a:custGeom>
                    <a:noFill/>
                    <a:ln w="9528" cap="flat">
                      <a:solidFill>
                        <a:srgbClr val="FF0000"/>
                      </a:solidFill>
                      <a:prstDash val="solid"/>
                      <a:round/>
                      <a:tailEnd type="arrow"/>
                    </a:ln>
                  </xdr:spPr>
                  <xdr:txBody>
                    <a:bodyPr vert="horz" wrap="square" lIns="0" tIns="0" rIns="0" bIns="0" anchor="t" anchorCtr="0" compatLnSpc="0">
                      <a:noAutofit/>
                    </a:bodyPr>
                    <a:lstStyle/>
                    <a:p>
                      <a:pPr marL="0" marR="0" lvl="0" indent="0" defTabSz="914400" rtl="0" fontAlgn="auto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  <a:tabLst/>
                        <a:defRPr sz="1800" b="0" i="0" u="none" strike="noStrike" kern="0" cap="none" spc="0" baseline="0">
                          <a:solidFill>
                            <a:srgbClr val="000000"/>
                          </a:solidFill>
                          <a:uFillTx/>
                        </a:defRPr>
                      </a:pPr>
                      <a:endParaRPr lang="en-US" sz="1100" b="0" i="0" u="none" strike="noStrike" kern="0" cap="none" spc="0" baseline="0">
                        <a:solidFill>
                          <a:srgbClr val="000000"/>
                        </a:solidFill>
                        <a:uFillTx/>
                        <a:latin typeface="Calibri"/>
                        <a:ea typeface="新細明體" pitchFamily="18"/>
                      </a:endParaRPr>
                    </a:p>
                  </xdr:txBody>
                </xdr:sp>
                <xdr:sp macro="" textlink="">
                  <xdr:nvSpPr>
                    <xdr:cNvPr id="44" name="Line 7415">
                      <a:extLst>
                        <a:ext uri="{FF2B5EF4-FFF2-40B4-BE49-F238E27FC236}">
                          <a16:creationId xmlns:a16="http://schemas.microsoft.com/office/drawing/2014/main" id="{00000000-0008-0000-0000-00002C000000}"/>
                        </a:ext>
                      </a:extLst>
                    </xdr:cNvPr>
                    <xdr:cNvSpPr/>
                  </xdr:nvSpPr>
                  <xdr:spPr>
                    <a:xfrm>
                      <a:off x="2720343" y="3582744"/>
                      <a:ext cx="0" cy="2458800"/>
                    </a:xfrm>
                    <a:custGeom>
                      <a:avLst/>
                      <a:gdLst>
                        <a:gd name="f0" fmla="val 10800000"/>
                        <a:gd name="f1" fmla="val 5400000"/>
                        <a:gd name="f2" fmla="val 180"/>
                        <a:gd name="f3" fmla="val w"/>
                        <a:gd name="f4" fmla="val h"/>
                        <a:gd name="f5" fmla="val ss"/>
                        <a:gd name="f6" fmla="val 0"/>
                        <a:gd name="f7" fmla="+- 0 0 -180"/>
                        <a:gd name="f8" fmla="+- 0 0 -360"/>
                        <a:gd name="f9" fmla="abs f3"/>
                        <a:gd name="f10" fmla="abs f4"/>
                        <a:gd name="f11" fmla="abs f5"/>
                        <a:gd name="f12" fmla="*/ f7 f0 1"/>
                        <a:gd name="f13" fmla="*/ f8 f0 1"/>
                        <a:gd name="f14" fmla="?: f9 f3 1"/>
                        <a:gd name="f15" fmla="?: f10 f4 1"/>
                        <a:gd name="f16" fmla="?: f11 f5 1"/>
                        <a:gd name="f17" fmla="*/ f12 1 f2"/>
                        <a:gd name="f18" fmla="*/ f13 1 f2"/>
                        <a:gd name="f19" fmla="*/ f14 1 21600"/>
                        <a:gd name="f20" fmla="*/ f15 1 21600"/>
                        <a:gd name="f21" fmla="*/ 21600 f14 1"/>
                        <a:gd name="f22" fmla="*/ 21600 f15 1"/>
                        <a:gd name="f23" fmla="+- f17 0 f1"/>
                        <a:gd name="f24" fmla="+- f18 0 f1"/>
                        <a:gd name="f25" fmla="min f20 f19"/>
                        <a:gd name="f26" fmla="*/ f21 1 f16"/>
                        <a:gd name="f27" fmla="*/ f22 1 f16"/>
                        <a:gd name="f28" fmla="val f26"/>
                        <a:gd name="f29" fmla="val f27"/>
                        <a:gd name="f30" fmla="*/ f6 f25 1"/>
                        <a:gd name="f31" fmla="*/ f28 f25 1"/>
                        <a:gd name="f32" fmla="*/ f29 f25 1"/>
                      </a:gdLst>
                      <a:ahLst/>
                      <a:cxnLst>
                        <a:cxn ang="3cd4">
                          <a:pos x="hc" y="t"/>
                        </a:cxn>
                        <a:cxn ang="0">
                          <a:pos x="r" y="vc"/>
                        </a:cxn>
                        <a:cxn ang="cd4">
                          <a:pos x="hc" y="b"/>
                        </a:cxn>
                        <a:cxn ang="cd2">
                          <a:pos x="l" y="vc"/>
                        </a:cxn>
                        <a:cxn ang="f23">
                          <a:pos x="f30" y="f30"/>
                        </a:cxn>
                        <a:cxn ang="f24">
                          <a:pos x="f31" y="f32"/>
                        </a:cxn>
                      </a:cxnLst>
                      <a:rect l="f30" t="f30" r="f31" b="f32"/>
                      <a:pathLst>
                        <a:path>
                          <a:moveTo>
                            <a:pt x="f30" y="f30"/>
                          </a:moveTo>
                          <a:lnTo>
                            <a:pt x="f31" y="f32"/>
                          </a:lnTo>
                        </a:path>
                      </a:pathLst>
                    </a:custGeom>
                    <a:noFill/>
                    <a:ln w="9528" cap="flat">
                      <a:solidFill>
                        <a:srgbClr val="FF0000"/>
                      </a:solidFill>
                      <a:prstDash val="solid"/>
                      <a:round/>
                    </a:ln>
                  </xdr:spPr>
                  <xdr:txBody>
                    <a:bodyPr vert="horz" wrap="square" lIns="0" tIns="0" rIns="0" bIns="0" anchor="t" anchorCtr="0" compatLnSpc="0">
                      <a:noAutofit/>
                    </a:bodyPr>
                    <a:lstStyle/>
                    <a:p>
                      <a:pPr marL="0" marR="0" lvl="0" indent="0" defTabSz="914400" rtl="0" fontAlgn="auto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  <a:tabLst/>
                        <a:defRPr sz="1800" b="0" i="0" u="none" strike="noStrike" kern="0" cap="none" spc="0" baseline="0">
                          <a:solidFill>
                            <a:srgbClr val="000000"/>
                          </a:solidFill>
                          <a:uFillTx/>
                        </a:defRPr>
                      </a:pPr>
                      <a:endParaRPr lang="en-US" sz="1100" b="0" i="0" u="none" strike="noStrike" kern="0" cap="none" spc="0" baseline="0">
                        <a:solidFill>
                          <a:srgbClr val="000000"/>
                        </a:solidFill>
                        <a:uFillTx/>
                        <a:latin typeface="Calibri"/>
                        <a:ea typeface="新細明體" pitchFamily="18"/>
                      </a:endParaRPr>
                    </a:p>
                  </xdr:txBody>
                </xdr:sp>
                <xdr:sp macro="" textlink="">
                  <xdr:nvSpPr>
                    <xdr:cNvPr id="64" name="Arc 7416">
                      <a:extLst>
                        <a:ext uri="{FF2B5EF4-FFF2-40B4-BE49-F238E27FC236}">
                          <a16:creationId xmlns:a16="http://schemas.microsoft.com/office/drawing/2014/main" id="{00000000-0008-0000-0000-000040000000}"/>
                        </a:ext>
                      </a:extLst>
                    </xdr:cNvPr>
                    <xdr:cNvSpPr/>
                  </xdr:nvSpPr>
                  <xdr:spPr>
                    <a:xfrm>
                      <a:off x="2724151" y="6034088"/>
                      <a:ext cx="138112" cy="302418"/>
                    </a:xfrm>
                    <a:custGeom>
                      <a:avLst/>
                      <a:gdLst>
                        <a:gd name="f0" fmla="val 10800000"/>
                        <a:gd name="f1" fmla="val 5400000"/>
                        <a:gd name="f2" fmla="val 180"/>
                        <a:gd name="f3" fmla="val w"/>
                        <a:gd name="f4" fmla="val h"/>
                        <a:gd name="f5" fmla="val 0"/>
                        <a:gd name="f6" fmla="val 21666"/>
                        <a:gd name="f7" fmla="val 43200"/>
                        <a:gd name="f8" fmla="val 66"/>
                        <a:gd name="f9" fmla="val 11995"/>
                        <a:gd name="f10" fmla="val 9670"/>
                        <a:gd name="f11" fmla="val 21600"/>
                        <a:gd name="f12" fmla="val 33529"/>
                        <a:gd name="f13" fmla="val 44"/>
                        <a:gd name="f14" fmla="val 22"/>
                        <a:gd name="f15" fmla="val 43199"/>
                        <a:gd name="f16" fmla="+- 0 0 -90"/>
                        <a:gd name="f17" fmla="*/ f3 1 21666"/>
                        <a:gd name="f18" fmla="*/ f4 1 43200"/>
                        <a:gd name="f19" fmla="+- f7 0 f5"/>
                        <a:gd name="f20" fmla="+- f6 0 f5"/>
                        <a:gd name="f21" fmla="*/ f16 f0 1"/>
                        <a:gd name="f22" fmla="*/ f20 1 21666"/>
                        <a:gd name="f23" fmla="*/ f19 1 43200"/>
                        <a:gd name="f24" fmla="*/ 2147483646 f20 1"/>
                        <a:gd name="f25" fmla="*/ 0 f19 1"/>
                        <a:gd name="f26" fmla="*/ 0 f20 1"/>
                        <a:gd name="f27" fmla="*/ 2147483646 f19 1"/>
                        <a:gd name="f28" fmla="*/ f21 1 f2"/>
                        <a:gd name="f29" fmla="*/ f24 1 21666"/>
                        <a:gd name="f30" fmla="*/ f25 1 43200"/>
                        <a:gd name="f31" fmla="*/ f26 1 21666"/>
                        <a:gd name="f32" fmla="*/ f27 1 43200"/>
                        <a:gd name="f33" fmla="*/ 0 1 f22"/>
                        <a:gd name="f34" fmla="*/ f6 1 f22"/>
                        <a:gd name="f35" fmla="*/ 0 1 f23"/>
                        <a:gd name="f36" fmla="*/ f7 1 f23"/>
                        <a:gd name="f37" fmla="+- f28 0 f1"/>
                        <a:gd name="f38" fmla="*/ f29 1 f22"/>
                        <a:gd name="f39" fmla="*/ f30 1 f23"/>
                        <a:gd name="f40" fmla="*/ f31 1 f22"/>
                        <a:gd name="f41" fmla="*/ f32 1 f23"/>
                        <a:gd name="f42" fmla="*/ f33 f17 1"/>
                        <a:gd name="f43" fmla="*/ f34 f17 1"/>
                        <a:gd name="f44" fmla="*/ f36 f18 1"/>
                        <a:gd name="f45" fmla="*/ f35 f18 1"/>
                        <a:gd name="f46" fmla="*/ f38 f17 1"/>
                        <a:gd name="f47" fmla="*/ f39 f18 1"/>
                        <a:gd name="f48" fmla="*/ f40 f17 1"/>
                        <a:gd name="f49" fmla="*/ f41 f18 1"/>
                      </a:gdLst>
                      <a:ahLst/>
                      <a:cxnLst>
                        <a:cxn ang="3cd4">
                          <a:pos x="hc" y="t"/>
                        </a:cxn>
                        <a:cxn ang="0">
                          <a:pos x="r" y="vc"/>
                        </a:cxn>
                        <a:cxn ang="cd4">
                          <a:pos x="hc" y="b"/>
                        </a:cxn>
                        <a:cxn ang="cd2">
                          <a:pos x="l" y="vc"/>
                        </a:cxn>
                        <a:cxn ang="f37">
                          <a:pos x="f46" y="f47"/>
                        </a:cxn>
                        <a:cxn ang="f37">
                          <a:pos x="f48" y="f49"/>
                        </a:cxn>
                        <a:cxn ang="f37">
                          <a:pos x="f46" y="f49"/>
                        </a:cxn>
                      </a:cxnLst>
                      <a:rect l="f42" t="f45" r="f43" b="f44"/>
                      <a:pathLst>
                        <a:path w="21666" h="43200" fill="none">
                          <a:moveTo>
                            <a:pt x="f8" y="f5"/>
                          </a:moveTo>
                          <a:cubicBezTo>
                            <a:pt x="f9" y="f5"/>
                            <a:pt x="f6" y="f10"/>
                            <a:pt x="f6" y="f11"/>
                          </a:cubicBezTo>
                          <a:cubicBezTo>
                            <a:pt x="f6" y="f12"/>
                            <a:pt x="f9" y="f7"/>
                            <a:pt x="f8" y="f7"/>
                          </a:cubicBezTo>
                          <a:cubicBezTo>
                            <a:pt x="f13" y="f7"/>
                            <a:pt x="f14" y="f15"/>
                            <a:pt x="f5" y="f15"/>
                          </a:cubicBezTo>
                        </a:path>
                        <a:path w="21666" h="43200" stroke="0">
                          <a:moveTo>
                            <a:pt x="f8" y="f5"/>
                          </a:moveTo>
                          <a:cubicBezTo>
                            <a:pt x="f9" y="f5"/>
                            <a:pt x="f6" y="f10"/>
                            <a:pt x="f6" y="f11"/>
                          </a:cubicBezTo>
                          <a:cubicBezTo>
                            <a:pt x="f6" y="f12"/>
                            <a:pt x="f9" y="f7"/>
                            <a:pt x="f8" y="f7"/>
                          </a:cubicBezTo>
                          <a:cubicBezTo>
                            <a:pt x="f13" y="f7"/>
                            <a:pt x="f14" y="f15"/>
                            <a:pt x="f5" y="f15"/>
                          </a:cubicBezTo>
                          <a:lnTo>
                            <a:pt x="f8" y="f11"/>
                          </a:lnTo>
                          <a:lnTo>
                            <a:pt x="f8" y="f5"/>
                          </a:lnTo>
                          <a:close/>
                        </a:path>
                      </a:pathLst>
                    </a:custGeom>
                    <a:noFill/>
                    <a:ln w="9528" cap="flat">
                      <a:solidFill>
                        <a:srgbClr val="FF0000"/>
                      </a:solidFill>
                      <a:prstDash val="solid"/>
                      <a:round/>
                    </a:ln>
                  </xdr:spPr>
                  <xdr:txBody>
                    <a:bodyPr vert="horz" wrap="square" lIns="0" tIns="0" rIns="0" bIns="0" anchor="t" anchorCtr="0" compatLnSpc="0">
                      <a:noAutofit/>
                    </a:bodyPr>
                    <a:lstStyle/>
                    <a:p>
                      <a:pPr marL="0" marR="0" lvl="0" indent="0" defTabSz="914400" rtl="0" fontAlgn="auto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  <a:tabLst/>
                        <a:defRPr sz="1800" b="0" i="0" u="none" strike="noStrike" kern="0" cap="none" spc="0" baseline="0">
                          <a:solidFill>
                            <a:srgbClr val="000000"/>
                          </a:solidFill>
                          <a:uFillTx/>
                        </a:defRPr>
                      </a:pPr>
                      <a:endParaRPr lang="en-US" sz="1100" b="0" i="0" u="none" strike="noStrike" kern="0" cap="none" spc="0" baseline="0">
                        <a:solidFill>
                          <a:srgbClr val="000000"/>
                        </a:solidFill>
                        <a:uFillTx/>
                        <a:latin typeface="Calibri"/>
                        <a:ea typeface="新細明體" pitchFamily="18"/>
                      </a:endParaRPr>
                    </a:p>
                  </xdr:txBody>
                </xdr:sp>
                <xdr:sp macro="" textlink="">
                  <xdr:nvSpPr>
                    <xdr:cNvPr id="62" name="Arc 7416">
                      <a:extLst>
                        <a:ext uri="{FF2B5EF4-FFF2-40B4-BE49-F238E27FC236}">
                          <a16:creationId xmlns:a16="http://schemas.microsoft.com/office/drawing/2014/main" id="{00000000-0008-0000-0000-00003E000000}"/>
                        </a:ext>
                      </a:extLst>
                    </xdr:cNvPr>
                    <xdr:cNvSpPr/>
                  </xdr:nvSpPr>
                  <xdr:spPr>
                    <a:xfrm>
                      <a:off x="1914769" y="6062295"/>
                      <a:ext cx="157980" cy="305289"/>
                    </a:xfrm>
                    <a:custGeom>
                      <a:avLst/>
                      <a:gdLst>
                        <a:gd name="f0" fmla="val 10800000"/>
                        <a:gd name="f1" fmla="val 5400000"/>
                        <a:gd name="f2" fmla="val 180"/>
                        <a:gd name="f3" fmla="val w"/>
                        <a:gd name="f4" fmla="val h"/>
                        <a:gd name="f5" fmla="val 0"/>
                        <a:gd name="f6" fmla="val 21666"/>
                        <a:gd name="f7" fmla="val 43200"/>
                        <a:gd name="f8" fmla="val 66"/>
                        <a:gd name="f9" fmla="val 11995"/>
                        <a:gd name="f10" fmla="val 9670"/>
                        <a:gd name="f11" fmla="val 21600"/>
                        <a:gd name="f12" fmla="val 33529"/>
                        <a:gd name="f13" fmla="val 44"/>
                        <a:gd name="f14" fmla="val 22"/>
                        <a:gd name="f15" fmla="val 43199"/>
                        <a:gd name="f16" fmla="+- 0 0 -90"/>
                        <a:gd name="f17" fmla="*/ f3 1 21666"/>
                        <a:gd name="f18" fmla="*/ f4 1 43200"/>
                        <a:gd name="f19" fmla="+- f7 0 f5"/>
                        <a:gd name="f20" fmla="+- f6 0 f5"/>
                        <a:gd name="f21" fmla="*/ f16 f0 1"/>
                        <a:gd name="f22" fmla="*/ f20 1 21666"/>
                        <a:gd name="f23" fmla="*/ f19 1 43200"/>
                        <a:gd name="f24" fmla="*/ 2147483646 f20 1"/>
                        <a:gd name="f25" fmla="*/ 0 f19 1"/>
                        <a:gd name="f26" fmla="*/ 0 f20 1"/>
                        <a:gd name="f27" fmla="*/ 2147483646 f19 1"/>
                        <a:gd name="f28" fmla="*/ f21 1 f2"/>
                        <a:gd name="f29" fmla="*/ f24 1 21666"/>
                        <a:gd name="f30" fmla="*/ f25 1 43200"/>
                        <a:gd name="f31" fmla="*/ f26 1 21666"/>
                        <a:gd name="f32" fmla="*/ f27 1 43200"/>
                        <a:gd name="f33" fmla="*/ 0 1 f22"/>
                        <a:gd name="f34" fmla="*/ f6 1 f22"/>
                        <a:gd name="f35" fmla="*/ 0 1 f23"/>
                        <a:gd name="f36" fmla="*/ f7 1 f23"/>
                        <a:gd name="f37" fmla="+- f28 0 f1"/>
                        <a:gd name="f38" fmla="*/ f29 1 f22"/>
                        <a:gd name="f39" fmla="*/ f30 1 f23"/>
                        <a:gd name="f40" fmla="*/ f31 1 f22"/>
                        <a:gd name="f41" fmla="*/ f32 1 f23"/>
                        <a:gd name="f42" fmla="*/ f33 f17 1"/>
                        <a:gd name="f43" fmla="*/ f34 f17 1"/>
                        <a:gd name="f44" fmla="*/ f36 f18 1"/>
                        <a:gd name="f45" fmla="*/ f35 f18 1"/>
                        <a:gd name="f46" fmla="*/ f38 f17 1"/>
                        <a:gd name="f47" fmla="*/ f39 f18 1"/>
                        <a:gd name="f48" fmla="*/ f40 f17 1"/>
                        <a:gd name="f49" fmla="*/ f41 f18 1"/>
                      </a:gdLst>
                      <a:ahLst/>
                      <a:cxnLst>
                        <a:cxn ang="3cd4">
                          <a:pos x="hc" y="t"/>
                        </a:cxn>
                        <a:cxn ang="0">
                          <a:pos x="r" y="vc"/>
                        </a:cxn>
                        <a:cxn ang="cd4">
                          <a:pos x="hc" y="b"/>
                        </a:cxn>
                        <a:cxn ang="cd2">
                          <a:pos x="l" y="vc"/>
                        </a:cxn>
                        <a:cxn ang="f37">
                          <a:pos x="f46" y="f47"/>
                        </a:cxn>
                        <a:cxn ang="f37">
                          <a:pos x="f48" y="f49"/>
                        </a:cxn>
                        <a:cxn ang="f37">
                          <a:pos x="f46" y="f49"/>
                        </a:cxn>
                      </a:cxnLst>
                      <a:rect l="f42" t="f45" r="f43" b="f44"/>
                      <a:pathLst>
                        <a:path w="21666" h="43200" fill="none">
                          <a:moveTo>
                            <a:pt x="f8" y="f5"/>
                          </a:moveTo>
                          <a:cubicBezTo>
                            <a:pt x="f9" y="f5"/>
                            <a:pt x="f6" y="f10"/>
                            <a:pt x="f6" y="f11"/>
                          </a:cubicBezTo>
                          <a:cubicBezTo>
                            <a:pt x="f6" y="f12"/>
                            <a:pt x="f9" y="f7"/>
                            <a:pt x="f8" y="f7"/>
                          </a:cubicBezTo>
                          <a:cubicBezTo>
                            <a:pt x="f13" y="f7"/>
                            <a:pt x="f14" y="f15"/>
                            <a:pt x="f5" y="f15"/>
                          </a:cubicBezTo>
                        </a:path>
                        <a:path w="21666" h="43200" stroke="0">
                          <a:moveTo>
                            <a:pt x="f8" y="f5"/>
                          </a:moveTo>
                          <a:cubicBezTo>
                            <a:pt x="f9" y="f5"/>
                            <a:pt x="f6" y="f10"/>
                            <a:pt x="f6" y="f11"/>
                          </a:cubicBezTo>
                          <a:cubicBezTo>
                            <a:pt x="f6" y="f12"/>
                            <a:pt x="f9" y="f7"/>
                            <a:pt x="f8" y="f7"/>
                          </a:cubicBezTo>
                          <a:cubicBezTo>
                            <a:pt x="f13" y="f7"/>
                            <a:pt x="f14" y="f15"/>
                            <a:pt x="f5" y="f15"/>
                          </a:cubicBezTo>
                          <a:lnTo>
                            <a:pt x="f8" y="f11"/>
                          </a:lnTo>
                          <a:lnTo>
                            <a:pt x="f8" y="f5"/>
                          </a:lnTo>
                          <a:close/>
                        </a:path>
                      </a:pathLst>
                    </a:custGeom>
                    <a:noFill/>
                    <a:ln w="9528" cap="flat">
                      <a:solidFill>
                        <a:srgbClr val="000000"/>
                      </a:solidFill>
                      <a:prstDash val="solid"/>
                      <a:round/>
                    </a:ln>
                  </xdr:spPr>
                  <xdr:txBody>
                    <a:bodyPr vert="horz" wrap="square" lIns="0" tIns="0" rIns="0" bIns="0" anchor="t" anchorCtr="0" compatLnSpc="0">
                      <a:noAutofit/>
                    </a:bodyPr>
                    <a:lstStyle/>
                    <a:p>
                      <a:pPr marL="0" marR="0" lvl="0" indent="0" defTabSz="914400" rtl="0" fontAlgn="auto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  <a:tabLst/>
                        <a:defRPr sz="1800" b="0" i="0" u="none" strike="noStrike" kern="0" cap="none" spc="0" baseline="0">
                          <a:solidFill>
                            <a:srgbClr val="000000"/>
                          </a:solidFill>
                          <a:uFillTx/>
                        </a:defRPr>
                      </a:pPr>
                      <a:endParaRPr lang="en-US" sz="1100" b="0" i="0" u="none" strike="noStrike" kern="0" cap="none" spc="0" baseline="0">
                        <a:solidFill>
                          <a:srgbClr val="000000"/>
                        </a:solidFill>
                        <a:uFillTx/>
                        <a:latin typeface="Calibri"/>
                        <a:ea typeface="新細明體" pitchFamily="18"/>
                      </a:endParaRPr>
                    </a:p>
                  </xdr:txBody>
                </xdr:sp>
                <xdr:sp macro="" textlink="">
                  <xdr:nvSpPr>
                    <xdr:cNvPr id="5" name="Line 32">
                      <a:extLst>
                        <a:ext uri="{FF2B5EF4-FFF2-40B4-BE49-F238E27FC236}">
                          <a16:creationId xmlns:a16="http://schemas.microsoft.com/office/drawing/2014/main" id="{00000000-0008-0000-0000-000005000000}"/>
                        </a:ext>
                      </a:extLst>
                    </xdr:cNvPr>
                    <xdr:cNvSpPr/>
                  </xdr:nvSpPr>
                  <xdr:spPr>
                    <a:xfrm flipV="1">
                      <a:off x="3005544" y="1543050"/>
                      <a:ext cx="0" cy="1000800"/>
                    </a:xfrm>
                    <a:custGeom>
                      <a:avLst/>
                      <a:gdLst>
                        <a:gd name="f0" fmla="val 10800000"/>
                        <a:gd name="f1" fmla="val 5400000"/>
                        <a:gd name="f2" fmla="val 180"/>
                        <a:gd name="f3" fmla="val w"/>
                        <a:gd name="f4" fmla="val h"/>
                        <a:gd name="f5" fmla="val ss"/>
                        <a:gd name="f6" fmla="val 0"/>
                        <a:gd name="f7" fmla="+- 0 0 -180"/>
                        <a:gd name="f8" fmla="+- 0 0 -360"/>
                        <a:gd name="f9" fmla="abs f3"/>
                        <a:gd name="f10" fmla="abs f4"/>
                        <a:gd name="f11" fmla="abs f5"/>
                        <a:gd name="f12" fmla="*/ f7 f0 1"/>
                        <a:gd name="f13" fmla="*/ f8 f0 1"/>
                        <a:gd name="f14" fmla="?: f9 f3 1"/>
                        <a:gd name="f15" fmla="?: f10 f4 1"/>
                        <a:gd name="f16" fmla="?: f11 f5 1"/>
                        <a:gd name="f17" fmla="*/ f12 1 f2"/>
                        <a:gd name="f18" fmla="*/ f13 1 f2"/>
                        <a:gd name="f19" fmla="*/ f14 1 21600"/>
                        <a:gd name="f20" fmla="*/ f15 1 21600"/>
                        <a:gd name="f21" fmla="*/ 21600 f14 1"/>
                        <a:gd name="f22" fmla="*/ 21600 f15 1"/>
                        <a:gd name="f23" fmla="+- f17 0 f1"/>
                        <a:gd name="f24" fmla="+- f18 0 f1"/>
                        <a:gd name="f25" fmla="min f20 f19"/>
                        <a:gd name="f26" fmla="*/ f21 1 f16"/>
                        <a:gd name="f27" fmla="*/ f22 1 f16"/>
                        <a:gd name="f28" fmla="val f26"/>
                        <a:gd name="f29" fmla="val f27"/>
                        <a:gd name="f30" fmla="*/ f6 f25 1"/>
                        <a:gd name="f31" fmla="*/ f28 f25 1"/>
                        <a:gd name="f32" fmla="*/ f29 f25 1"/>
                      </a:gdLst>
                      <a:ahLst/>
                      <a:cxnLst>
                        <a:cxn ang="3cd4">
                          <a:pos x="hc" y="t"/>
                        </a:cxn>
                        <a:cxn ang="0">
                          <a:pos x="r" y="vc"/>
                        </a:cxn>
                        <a:cxn ang="cd4">
                          <a:pos x="hc" y="b"/>
                        </a:cxn>
                        <a:cxn ang="cd2">
                          <a:pos x="l" y="vc"/>
                        </a:cxn>
                        <a:cxn ang="f23">
                          <a:pos x="f30" y="f30"/>
                        </a:cxn>
                        <a:cxn ang="f24">
                          <a:pos x="f31" y="f32"/>
                        </a:cxn>
                      </a:cxnLst>
                      <a:rect l="f30" t="f30" r="f31" b="f32"/>
                      <a:pathLst>
                        <a:path>
                          <a:moveTo>
                            <a:pt x="f30" y="f30"/>
                          </a:moveTo>
                          <a:lnTo>
                            <a:pt x="f31" y="f32"/>
                          </a:lnTo>
                        </a:path>
                      </a:pathLst>
                    </a:custGeom>
                    <a:noFill/>
                    <a:ln w="9528" cap="flat">
                      <a:solidFill>
                        <a:srgbClr val="000000"/>
                      </a:solidFill>
                      <a:prstDash val="solid"/>
                      <a:round/>
                      <a:tailEnd type="arrow"/>
                    </a:ln>
                  </xdr:spPr>
                  <xdr:txBody>
                    <a:bodyPr vert="horz" wrap="square" lIns="0" tIns="0" rIns="0" bIns="0" anchor="t" anchorCtr="0" compatLnSpc="0">
                      <a:noAutofit/>
                    </a:bodyPr>
                    <a:lstStyle/>
                    <a:p>
                      <a:pPr marL="0" marR="0" lvl="0" indent="0" defTabSz="914400" rtl="0" fontAlgn="auto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  <a:tabLst/>
                        <a:defRPr sz="1800" b="0" i="0" u="none" strike="noStrike" kern="0" cap="none" spc="0" baseline="0">
                          <a:solidFill>
                            <a:srgbClr val="000000"/>
                          </a:solidFill>
                          <a:uFillTx/>
                        </a:defRPr>
                      </a:pPr>
                      <a:endParaRPr lang="en-US" sz="1100" b="0" i="0" u="none" strike="noStrike" kern="0" cap="none" spc="0" baseline="0">
                        <a:solidFill>
                          <a:srgbClr val="000000"/>
                        </a:solidFill>
                        <a:uFillTx/>
                        <a:latin typeface="Calibri"/>
                        <a:ea typeface="新細明體" pitchFamily="18"/>
                      </a:endParaRPr>
                    </a:p>
                  </xdr:txBody>
                </xdr:sp>
                <xdr:sp macro="" textlink="">
                  <xdr:nvSpPr>
                    <xdr:cNvPr id="63" name="Arc 7424">
                      <a:extLst>
                        <a:ext uri="{FF2B5EF4-FFF2-40B4-BE49-F238E27FC236}">
                          <a16:creationId xmlns:a16="http://schemas.microsoft.com/office/drawing/2014/main" id="{00000000-0008-0000-0000-00003F000000}"/>
                        </a:ext>
                      </a:extLst>
                    </xdr:cNvPr>
                    <xdr:cNvSpPr/>
                  </xdr:nvSpPr>
                  <xdr:spPr>
                    <a:xfrm>
                      <a:off x="3002280" y="6057896"/>
                      <a:ext cx="172538" cy="284661"/>
                    </a:xfrm>
                    <a:custGeom>
                      <a:avLst/>
                      <a:gdLst>
                        <a:gd name="f0" fmla="val 10800000"/>
                        <a:gd name="f1" fmla="val 5400000"/>
                        <a:gd name="f2" fmla="val 180"/>
                        <a:gd name="f3" fmla="val w"/>
                        <a:gd name="f4" fmla="val h"/>
                        <a:gd name="f5" fmla="val 0"/>
                        <a:gd name="f6" fmla="val 21666"/>
                        <a:gd name="f7" fmla="val 43200"/>
                        <a:gd name="f8" fmla="val 66"/>
                        <a:gd name="f9" fmla="val 11995"/>
                        <a:gd name="f10" fmla="val 9670"/>
                        <a:gd name="f11" fmla="val 21600"/>
                        <a:gd name="f12" fmla="val 33529"/>
                        <a:gd name="f13" fmla="val 44"/>
                        <a:gd name="f14" fmla="val 22"/>
                        <a:gd name="f15" fmla="val 43199"/>
                        <a:gd name="f16" fmla="+- 0 0 -90"/>
                        <a:gd name="f17" fmla="*/ f3 1 21666"/>
                        <a:gd name="f18" fmla="*/ f4 1 43200"/>
                        <a:gd name="f19" fmla="+- f7 0 f5"/>
                        <a:gd name="f20" fmla="+- f6 0 f5"/>
                        <a:gd name="f21" fmla="*/ f16 f0 1"/>
                        <a:gd name="f22" fmla="*/ f20 1 21666"/>
                        <a:gd name="f23" fmla="*/ f19 1 43200"/>
                        <a:gd name="f24" fmla="*/ 2147483646 f20 1"/>
                        <a:gd name="f25" fmla="*/ 0 f19 1"/>
                        <a:gd name="f26" fmla="*/ 0 f20 1"/>
                        <a:gd name="f27" fmla="*/ 2147483646 f19 1"/>
                        <a:gd name="f28" fmla="*/ f21 1 f2"/>
                        <a:gd name="f29" fmla="*/ f24 1 21666"/>
                        <a:gd name="f30" fmla="*/ f25 1 43200"/>
                        <a:gd name="f31" fmla="*/ f26 1 21666"/>
                        <a:gd name="f32" fmla="*/ f27 1 43200"/>
                        <a:gd name="f33" fmla="*/ 0 1 f22"/>
                        <a:gd name="f34" fmla="*/ f6 1 f22"/>
                        <a:gd name="f35" fmla="*/ 0 1 f23"/>
                        <a:gd name="f36" fmla="*/ f7 1 f23"/>
                        <a:gd name="f37" fmla="+- f28 0 f1"/>
                        <a:gd name="f38" fmla="*/ f29 1 f22"/>
                        <a:gd name="f39" fmla="*/ f30 1 f23"/>
                        <a:gd name="f40" fmla="*/ f31 1 f22"/>
                        <a:gd name="f41" fmla="*/ f32 1 f23"/>
                        <a:gd name="f42" fmla="*/ f33 f17 1"/>
                        <a:gd name="f43" fmla="*/ f34 f17 1"/>
                        <a:gd name="f44" fmla="*/ f36 f18 1"/>
                        <a:gd name="f45" fmla="*/ f35 f18 1"/>
                        <a:gd name="f46" fmla="*/ f38 f17 1"/>
                        <a:gd name="f47" fmla="*/ f39 f18 1"/>
                        <a:gd name="f48" fmla="*/ f40 f17 1"/>
                        <a:gd name="f49" fmla="*/ f41 f18 1"/>
                      </a:gdLst>
                      <a:ahLst/>
                      <a:cxnLst>
                        <a:cxn ang="3cd4">
                          <a:pos x="hc" y="t"/>
                        </a:cxn>
                        <a:cxn ang="0">
                          <a:pos x="r" y="vc"/>
                        </a:cxn>
                        <a:cxn ang="cd4">
                          <a:pos x="hc" y="b"/>
                        </a:cxn>
                        <a:cxn ang="cd2">
                          <a:pos x="l" y="vc"/>
                        </a:cxn>
                        <a:cxn ang="f37">
                          <a:pos x="f46" y="f47"/>
                        </a:cxn>
                        <a:cxn ang="f37">
                          <a:pos x="f48" y="f49"/>
                        </a:cxn>
                        <a:cxn ang="f37">
                          <a:pos x="f46" y="f49"/>
                        </a:cxn>
                      </a:cxnLst>
                      <a:rect l="f42" t="f45" r="f43" b="f44"/>
                      <a:pathLst>
                        <a:path w="21666" h="43200" fill="none">
                          <a:moveTo>
                            <a:pt x="f8" y="f5"/>
                          </a:moveTo>
                          <a:cubicBezTo>
                            <a:pt x="f9" y="f5"/>
                            <a:pt x="f6" y="f10"/>
                            <a:pt x="f6" y="f11"/>
                          </a:cubicBezTo>
                          <a:cubicBezTo>
                            <a:pt x="f6" y="f12"/>
                            <a:pt x="f9" y="f7"/>
                            <a:pt x="f8" y="f7"/>
                          </a:cubicBezTo>
                          <a:cubicBezTo>
                            <a:pt x="f13" y="f7"/>
                            <a:pt x="f14" y="f15"/>
                            <a:pt x="f5" y="f15"/>
                          </a:cubicBezTo>
                        </a:path>
                        <a:path w="21666" h="43200" stroke="0">
                          <a:moveTo>
                            <a:pt x="f8" y="f5"/>
                          </a:moveTo>
                          <a:cubicBezTo>
                            <a:pt x="f9" y="f5"/>
                            <a:pt x="f6" y="f10"/>
                            <a:pt x="f6" y="f11"/>
                          </a:cubicBezTo>
                          <a:cubicBezTo>
                            <a:pt x="f6" y="f12"/>
                            <a:pt x="f9" y="f7"/>
                            <a:pt x="f8" y="f7"/>
                          </a:cubicBezTo>
                          <a:cubicBezTo>
                            <a:pt x="f13" y="f7"/>
                            <a:pt x="f14" y="f15"/>
                            <a:pt x="f5" y="f15"/>
                          </a:cubicBezTo>
                          <a:lnTo>
                            <a:pt x="f8" y="f11"/>
                          </a:lnTo>
                          <a:lnTo>
                            <a:pt x="f8" y="f5"/>
                          </a:lnTo>
                          <a:close/>
                        </a:path>
                      </a:pathLst>
                    </a:custGeom>
                    <a:noFill/>
                    <a:ln w="9528" cap="flat">
                      <a:solidFill>
                        <a:srgbClr val="000000"/>
                      </a:solidFill>
                      <a:prstDash val="solid"/>
                      <a:round/>
                    </a:ln>
                  </xdr:spPr>
                  <xdr:txBody>
                    <a:bodyPr vert="horz" wrap="square" lIns="0" tIns="0" rIns="0" bIns="0" anchor="t" anchorCtr="0" compatLnSpc="0">
                      <a:noAutofit/>
                    </a:bodyPr>
                    <a:lstStyle/>
                    <a:p>
                      <a:pPr marL="0" marR="0" lvl="0" indent="0" defTabSz="914400" rtl="0" fontAlgn="auto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  <a:tabLst/>
                        <a:defRPr sz="1800" b="0" i="0" u="none" strike="noStrike" kern="0" cap="none" spc="0" baseline="0">
                          <a:solidFill>
                            <a:srgbClr val="000000"/>
                          </a:solidFill>
                          <a:uFillTx/>
                        </a:defRPr>
                      </a:pPr>
                      <a:endParaRPr lang="en-US" sz="1100" b="0" i="0" u="none" strike="noStrike" kern="0" cap="none" spc="0" baseline="0">
                        <a:solidFill>
                          <a:srgbClr val="000000"/>
                        </a:solidFill>
                        <a:uFillTx/>
                        <a:latin typeface="Calibri"/>
                        <a:ea typeface="新細明體" pitchFamily="18"/>
                      </a:endParaRPr>
                    </a:p>
                  </xdr:txBody>
                </xdr:sp>
                <xdr:sp macro="" textlink="">
                  <xdr:nvSpPr>
                    <xdr:cNvPr id="19" name="Arc 7424">
                      <a:extLst>
                        <a:ext uri="{FF2B5EF4-FFF2-40B4-BE49-F238E27FC236}">
                          <a16:creationId xmlns:a16="http://schemas.microsoft.com/office/drawing/2014/main" id="{00000000-0008-0000-0000-000013000000}"/>
                        </a:ext>
                      </a:extLst>
                    </xdr:cNvPr>
                    <xdr:cNvSpPr/>
                  </xdr:nvSpPr>
                  <xdr:spPr>
                    <a:xfrm>
                      <a:off x="2999838" y="2535605"/>
                      <a:ext cx="172538" cy="302541"/>
                    </a:xfrm>
                    <a:custGeom>
                      <a:avLst/>
                      <a:gdLst>
                        <a:gd name="f0" fmla="val 10800000"/>
                        <a:gd name="f1" fmla="val 5400000"/>
                        <a:gd name="f2" fmla="val 180"/>
                        <a:gd name="f3" fmla="val w"/>
                        <a:gd name="f4" fmla="val h"/>
                        <a:gd name="f5" fmla="val 0"/>
                        <a:gd name="f6" fmla="val 21666"/>
                        <a:gd name="f7" fmla="val 43200"/>
                        <a:gd name="f8" fmla="val 66"/>
                        <a:gd name="f9" fmla="val 11995"/>
                        <a:gd name="f10" fmla="val 9670"/>
                        <a:gd name="f11" fmla="val 21600"/>
                        <a:gd name="f12" fmla="val 33529"/>
                        <a:gd name="f13" fmla="val 44"/>
                        <a:gd name="f14" fmla="val 22"/>
                        <a:gd name="f15" fmla="val 43199"/>
                        <a:gd name="f16" fmla="+- 0 0 -90"/>
                        <a:gd name="f17" fmla="*/ f3 1 21666"/>
                        <a:gd name="f18" fmla="*/ f4 1 43200"/>
                        <a:gd name="f19" fmla="+- f7 0 f5"/>
                        <a:gd name="f20" fmla="+- f6 0 f5"/>
                        <a:gd name="f21" fmla="*/ f16 f0 1"/>
                        <a:gd name="f22" fmla="*/ f20 1 21666"/>
                        <a:gd name="f23" fmla="*/ f19 1 43200"/>
                        <a:gd name="f24" fmla="*/ 2147483646 f20 1"/>
                        <a:gd name="f25" fmla="*/ 0 f19 1"/>
                        <a:gd name="f26" fmla="*/ 0 f20 1"/>
                        <a:gd name="f27" fmla="*/ 2147483646 f19 1"/>
                        <a:gd name="f28" fmla="*/ f21 1 f2"/>
                        <a:gd name="f29" fmla="*/ f24 1 21666"/>
                        <a:gd name="f30" fmla="*/ f25 1 43200"/>
                        <a:gd name="f31" fmla="*/ f26 1 21666"/>
                        <a:gd name="f32" fmla="*/ f27 1 43200"/>
                        <a:gd name="f33" fmla="*/ 0 1 f22"/>
                        <a:gd name="f34" fmla="*/ f6 1 f22"/>
                        <a:gd name="f35" fmla="*/ 0 1 f23"/>
                        <a:gd name="f36" fmla="*/ f7 1 f23"/>
                        <a:gd name="f37" fmla="+- f28 0 f1"/>
                        <a:gd name="f38" fmla="*/ f29 1 f22"/>
                        <a:gd name="f39" fmla="*/ f30 1 f23"/>
                        <a:gd name="f40" fmla="*/ f31 1 f22"/>
                        <a:gd name="f41" fmla="*/ f32 1 f23"/>
                        <a:gd name="f42" fmla="*/ f33 f17 1"/>
                        <a:gd name="f43" fmla="*/ f34 f17 1"/>
                        <a:gd name="f44" fmla="*/ f36 f18 1"/>
                        <a:gd name="f45" fmla="*/ f35 f18 1"/>
                        <a:gd name="f46" fmla="*/ f38 f17 1"/>
                        <a:gd name="f47" fmla="*/ f39 f18 1"/>
                        <a:gd name="f48" fmla="*/ f40 f17 1"/>
                        <a:gd name="f49" fmla="*/ f41 f18 1"/>
                      </a:gdLst>
                      <a:ahLst/>
                      <a:cxnLst>
                        <a:cxn ang="3cd4">
                          <a:pos x="hc" y="t"/>
                        </a:cxn>
                        <a:cxn ang="0">
                          <a:pos x="r" y="vc"/>
                        </a:cxn>
                        <a:cxn ang="cd4">
                          <a:pos x="hc" y="b"/>
                        </a:cxn>
                        <a:cxn ang="cd2">
                          <a:pos x="l" y="vc"/>
                        </a:cxn>
                        <a:cxn ang="f37">
                          <a:pos x="f46" y="f47"/>
                        </a:cxn>
                        <a:cxn ang="f37">
                          <a:pos x="f48" y="f49"/>
                        </a:cxn>
                        <a:cxn ang="f37">
                          <a:pos x="f46" y="f49"/>
                        </a:cxn>
                      </a:cxnLst>
                      <a:rect l="f42" t="f45" r="f43" b="f44"/>
                      <a:pathLst>
                        <a:path w="21666" h="43200" fill="none">
                          <a:moveTo>
                            <a:pt x="f8" y="f5"/>
                          </a:moveTo>
                          <a:cubicBezTo>
                            <a:pt x="f9" y="f5"/>
                            <a:pt x="f6" y="f10"/>
                            <a:pt x="f6" y="f11"/>
                          </a:cubicBezTo>
                          <a:cubicBezTo>
                            <a:pt x="f6" y="f12"/>
                            <a:pt x="f9" y="f7"/>
                            <a:pt x="f8" y="f7"/>
                          </a:cubicBezTo>
                          <a:cubicBezTo>
                            <a:pt x="f13" y="f7"/>
                            <a:pt x="f14" y="f15"/>
                            <a:pt x="f5" y="f15"/>
                          </a:cubicBezTo>
                        </a:path>
                        <a:path w="21666" h="43200" stroke="0">
                          <a:moveTo>
                            <a:pt x="f8" y="f5"/>
                          </a:moveTo>
                          <a:cubicBezTo>
                            <a:pt x="f9" y="f5"/>
                            <a:pt x="f6" y="f10"/>
                            <a:pt x="f6" y="f11"/>
                          </a:cubicBezTo>
                          <a:cubicBezTo>
                            <a:pt x="f6" y="f12"/>
                            <a:pt x="f9" y="f7"/>
                            <a:pt x="f8" y="f7"/>
                          </a:cubicBezTo>
                          <a:cubicBezTo>
                            <a:pt x="f13" y="f7"/>
                            <a:pt x="f14" y="f15"/>
                            <a:pt x="f5" y="f15"/>
                          </a:cubicBezTo>
                          <a:lnTo>
                            <a:pt x="f8" y="f11"/>
                          </a:lnTo>
                          <a:lnTo>
                            <a:pt x="f8" y="f5"/>
                          </a:lnTo>
                          <a:close/>
                        </a:path>
                      </a:pathLst>
                    </a:custGeom>
                    <a:noFill/>
                    <a:ln w="9528" cap="flat">
                      <a:solidFill>
                        <a:srgbClr val="000000"/>
                      </a:solidFill>
                      <a:prstDash val="solid"/>
                      <a:round/>
                    </a:ln>
                  </xdr:spPr>
                  <xdr:txBody>
                    <a:bodyPr vert="horz" wrap="square" lIns="0" tIns="0" rIns="0" bIns="0" anchor="t" anchorCtr="0" compatLnSpc="0">
                      <a:noAutofit/>
                    </a:bodyPr>
                    <a:lstStyle/>
                    <a:p>
                      <a:pPr marL="0" marR="0" lvl="0" indent="0" defTabSz="914400" rtl="0" fontAlgn="auto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  <a:tabLst/>
                        <a:defRPr sz="1800" b="0" i="0" u="none" strike="noStrike" kern="0" cap="none" spc="0" baseline="0">
                          <a:solidFill>
                            <a:srgbClr val="000000"/>
                          </a:solidFill>
                          <a:uFillTx/>
                        </a:defRPr>
                      </a:pPr>
                      <a:endParaRPr lang="en-US" sz="1100" b="0" i="0" u="none" strike="noStrike" kern="0" cap="none" spc="0" baseline="0">
                        <a:solidFill>
                          <a:srgbClr val="000000"/>
                        </a:solidFill>
                        <a:uFillTx/>
                        <a:latin typeface="Calibri"/>
                        <a:ea typeface="新細明體" pitchFamily="18"/>
                      </a:endParaRPr>
                    </a:p>
                  </xdr:txBody>
                </xdr:sp>
                <xdr:sp macro="" textlink="">
                  <xdr:nvSpPr>
                    <xdr:cNvPr id="24" name="Line 32">
                      <a:extLst>
                        <a:ext uri="{FF2B5EF4-FFF2-40B4-BE49-F238E27FC236}">
                          <a16:creationId xmlns:a16="http://schemas.microsoft.com/office/drawing/2014/main" id="{00000000-0008-0000-0000-000018000000}"/>
                        </a:ext>
                      </a:extLst>
                    </xdr:cNvPr>
                    <xdr:cNvSpPr/>
                  </xdr:nvSpPr>
                  <xdr:spPr>
                    <a:xfrm flipV="1">
                      <a:off x="3003654" y="2834039"/>
                      <a:ext cx="0" cy="3222000"/>
                    </a:xfrm>
                    <a:custGeom>
                      <a:avLst/>
                      <a:gdLst>
                        <a:gd name="f0" fmla="val 10800000"/>
                        <a:gd name="f1" fmla="val 5400000"/>
                        <a:gd name="f2" fmla="val 180"/>
                        <a:gd name="f3" fmla="val w"/>
                        <a:gd name="f4" fmla="val h"/>
                        <a:gd name="f5" fmla="val ss"/>
                        <a:gd name="f6" fmla="val 0"/>
                        <a:gd name="f7" fmla="+- 0 0 -180"/>
                        <a:gd name="f8" fmla="+- 0 0 -360"/>
                        <a:gd name="f9" fmla="abs f3"/>
                        <a:gd name="f10" fmla="abs f4"/>
                        <a:gd name="f11" fmla="abs f5"/>
                        <a:gd name="f12" fmla="*/ f7 f0 1"/>
                        <a:gd name="f13" fmla="*/ f8 f0 1"/>
                        <a:gd name="f14" fmla="?: f9 f3 1"/>
                        <a:gd name="f15" fmla="?: f10 f4 1"/>
                        <a:gd name="f16" fmla="?: f11 f5 1"/>
                        <a:gd name="f17" fmla="*/ f12 1 f2"/>
                        <a:gd name="f18" fmla="*/ f13 1 f2"/>
                        <a:gd name="f19" fmla="*/ f14 1 21600"/>
                        <a:gd name="f20" fmla="*/ f15 1 21600"/>
                        <a:gd name="f21" fmla="*/ 21600 f14 1"/>
                        <a:gd name="f22" fmla="*/ 21600 f15 1"/>
                        <a:gd name="f23" fmla="+- f17 0 f1"/>
                        <a:gd name="f24" fmla="+- f18 0 f1"/>
                        <a:gd name="f25" fmla="min f20 f19"/>
                        <a:gd name="f26" fmla="*/ f21 1 f16"/>
                        <a:gd name="f27" fmla="*/ f22 1 f16"/>
                        <a:gd name="f28" fmla="val f26"/>
                        <a:gd name="f29" fmla="val f27"/>
                        <a:gd name="f30" fmla="*/ f6 f25 1"/>
                        <a:gd name="f31" fmla="*/ f28 f25 1"/>
                        <a:gd name="f32" fmla="*/ f29 f25 1"/>
                      </a:gdLst>
                      <a:ahLst/>
                      <a:cxnLst>
                        <a:cxn ang="3cd4">
                          <a:pos x="hc" y="t"/>
                        </a:cxn>
                        <a:cxn ang="0">
                          <a:pos x="r" y="vc"/>
                        </a:cxn>
                        <a:cxn ang="cd4">
                          <a:pos x="hc" y="b"/>
                        </a:cxn>
                        <a:cxn ang="cd2">
                          <a:pos x="l" y="vc"/>
                        </a:cxn>
                        <a:cxn ang="f23">
                          <a:pos x="f30" y="f30"/>
                        </a:cxn>
                        <a:cxn ang="f24">
                          <a:pos x="f31" y="f32"/>
                        </a:cxn>
                      </a:cxnLst>
                      <a:rect l="f30" t="f30" r="f31" b="f32"/>
                      <a:pathLst>
                        <a:path>
                          <a:moveTo>
                            <a:pt x="f30" y="f30"/>
                          </a:moveTo>
                          <a:lnTo>
                            <a:pt x="f31" y="f32"/>
                          </a:lnTo>
                        </a:path>
                      </a:pathLst>
                    </a:custGeom>
                    <a:noFill/>
                    <a:ln w="9528" cap="flat">
                      <a:solidFill>
                        <a:srgbClr val="000000"/>
                      </a:solidFill>
                      <a:prstDash val="solid"/>
                      <a:round/>
                    </a:ln>
                  </xdr:spPr>
                  <xdr:txBody>
                    <a:bodyPr vert="horz" wrap="square" lIns="0" tIns="0" rIns="0" bIns="0" anchor="t" anchorCtr="0" compatLnSpc="0">
                      <a:noAutofit/>
                    </a:bodyPr>
                    <a:lstStyle/>
                    <a:p>
                      <a:pPr marL="0" marR="0" lvl="0" indent="0" defTabSz="914400" rtl="0" fontAlgn="auto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  <a:tabLst/>
                        <a:defRPr sz="1800" b="0" i="0" u="none" strike="noStrike" kern="0" cap="none" spc="0" baseline="0">
                          <a:solidFill>
                            <a:srgbClr val="000000"/>
                          </a:solidFill>
                          <a:uFillTx/>
                        </a:defRPr>
                      </a:pPr>
                      <a:endParaRPr lang="en-US" sz="1100" b="0" i="0" u="none" strike="noStrike" kern="0" cap="none" spc="0" baseline="0">
                        <a:solidFill>
                          <a:srgbClr val="000000"/>
                        </a:solidFill>
                        <a:uFillTx/>
                        <a:latin typeface="Calibri"/>
                        <a:ea typeface="新細明體" pitchFamily="18"/>
                      </a:endParaRPr>
                    </a:p>
                  </xdr:txBody>
                </xdr:sp>
              </xdr:grpSp>
              <xdr:sp macro="" textlink="">
                <xdr:nvSpPr>
                  <xdr:cNvPr id="94" name="Line 32">
                    <a:extLst>
                      <a:ext uri="{FF2B5EF4-FFF2-40B4-BE49-F238E27FC236}">
                        <a16:creationId xmlns:a16="http://schemas.microsoft.com/office/drawing/2014/main" id="{00000000-0008-0000-0000-00005E000000}"/>
                      </a:ext>
                    </a:extLst>
                  </xdr:cNvPr>
                  <xdr:cNvSpPr/>
                </xdr:nvSpPr>
                <xdr:spPr>
                  <a:xfrm flipV="1">
                    <a:off x="3007897" y="7733027"/>
                    <a:ext cx="0" cy="399600"/>
                  </a:xfrm>
                  <a:custGeom>
                    <a:avLst/>
                    <a:gdLst>
                      <a:gd name="f0" fmla="val 10800000"/>
                      <a:gd name="f1" fmla="val 5400000"/>
                      <a:gd name="f2" fmla="val 180"/>
                      <a:gd name="f3" fmla="val w"/>
                      <a:gd name="f4" fmla="val h"/>
                      <a:gd name="f5" fmla="val ss"/>
                      <a:gd name="f6" fmla="val 0"/>
                      <a:gd name="f7" fmla="+- 0 0 -180"/>
                      <a:gd name="f8" fmla="+- 0 0 -360"/>
                      <a:gd name="f9" fmla="abs f3"/>
                      <a:gd name="f10" fmla="abs f4"/>
                      <a:gd name="f11" fmla="abs f5"/>
                      <a:gd name="f12" fmla="*/ f7 f0 1"/>
                      <a:gd name="f13" fmla="*/ f8 f0 1"/>
                      <a:gd name="f14" fmla="?: f9 f3 1"/>
                      <a:gd name="f15" fmla="?: f10 f4 1"/>
                      <a:gd name="f16" fmla="?: f11 f5 1"/>
                      <a:gd name="f17" fmla="*/ f12 1 f2"/>
                      <a:gd name="f18" fmla="*/ f13 1 f2"/>
                      <a:gd name="f19" fmla="*/ f14 1 21600"/>
                      <a:gd name="f20" fmla="*/ f15 1 21600"/>
                      <a:gd name="f21" fmla="*/ 21600 f14 1"/>
                      <a:gd name="f22" fmla="*/ 21600 f15 1"/>
                      <a:gd name="f23" fmla="+- f17 0 f1"/>
                      <a:gd name="f24" fmla="+- f18 0 f1"/>
                      <a:gd name="f25" fmla="min f20 f19"/>
                      <a:gd name="f26" fmla="*/ f21 1 f16"/>
                      <a:gd name="f27" fmla="*/ f22 1 f16"/>
                      <a:gd name="f28" fmla="val f26"/>
                      <a:gd name="f29" fmla="val f27"/>
                      <a:gd name="f30" fmla="*/ f6 f25 1"/>
                      <a:gd name="f31" fmla="*/ f28 f25 1"/>
                      <a:gd name="f32" fmla="*/ f29 f25 1"/>
                    </a:gdLst>
                    <a:ahLst/>
                    <a:cxnLst>
                      <a:cxn ang="3cd4">
                        <a:pos x="hc" y="t"/>
                      </a:cxn>
                      <a:cxn ang="0">
                        <a:pos x="r" y="vc"/>
                      </a:cxn>
                      <a:cxn ang="cd4">
                        <a:pos x="hc" y="b"/>
                      </a:cxn>
                      <a:cxn ang="cd2">
                        <a:pos x="l" y="vc"/>
                      </a:cxn>
                      <a:cxn ang="f23">
                        <a:pos x="f30" y="f30"/>
                      </a:cxn>
                      <a:cxn ang="f24">
                        <a:pos x="f31" y="f32"/>
                      </a:cxn>
                    </a:cxnLst>
                    <a:rect l="f30" t="f30" r="f31" b="f32"/>
                    <a:pathLst>
                      <a:path>
                        <a:moveTo>
                          <a:pt x="f30" y="f30"/>
                        </a:moveTo>
                        <a:lnTo>
                          <a:pt x="f31" y="f32"/>
                        </a:lnTo>
                      </a:path>
                    </a:pathLst>
                  </a:custGeom>
                  <a:noFill/>
                  <a:ln w="9528" cap="flat">
                    <a:solidFill>
                      <a:srgbClr val="000000"/>
                    </a:solidFill>
                    <a:prstDash val="solid"/>
                    <a:round/>
                  </a:ln>
                </xdr:spPr>
                <xdr:txBody>
                  <a:bodyPr vert="horz" wrap="square" lIns="0" tIns="0" rIns="0" bIns="0" anchor="t" anchorCtr="0" compatLnSpc="0">
                    <a:noAutofit/>
                  </a:bodyPr>
                  <a:lstStyle/>
                  <a:p>
                    <a:pPr marL="0" marR="0" lvl="0" indent="0" defTabSz="914400" rtl="0" fontAlgn="auto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None/>
                      <a:tabLst/>
                      <a:defRPr sz="1800" b="0" i="0" u="none" strike="noStrike" kern="0" cap="none" spc="0" baseline="0">
                        <a:solidFill>
                          <a:srgbClr val="000000"/>
                        </a:solidFill>
                        <a:uFillTx/>
                      </a:defRPr>
                    </a:pPr>
                    <a:endParaRPr lang="en-US" sz="1100" b="0" i="0" u="none" strike="noStrike" kern="0" cap="none" spc="0" baseline="0">
                      <a:solidFill>
                        <a:srgbClr val="000000"/>
                      </a:solidFill>
                      <a:uFillTx/>
                      <a:latin typeface="Calibri"/>
                      <a:ea typeface="新細明體" pitchFamily="18"/>
                    </a:endParaRPr>
                  </a:p>
                </xdr:txBody>
              </xdr:sp>
              <xdr:sp macro="" textlink="">
                <xdr:nvSpPr>
                  <xdr:cNvPr id="103" name="Line 32">
                    <a:extLst>
                      <a:ext uri="{FF2B5EF4-FFF2-40B4-BE49-F238E27FC236}">
                        <a16:creationId xmlns:a16="http://schemas.microsoft.com/office/drawing/2014/main" id="{00000000-0008-0000-0000-000067000000}"/>
                      </a:ext>
                    </a:extLst>
                  </xdr:cNvPr>
                  <xdr:cNvSpPr/>
                </xdr:nvSpPr>
                <xdr:spPr>
                  <a:xfrm flipV="1">
                    <a:off x="3002280" y="8408157"/>
                    <a:ext cx="0" cy="194400"/>
                  </a:xfrm>
                  <a:custGeom>
                    <a:avLst/>
                    <a:gdLst>
                      <a:gd name="f0" fmla="val 10800000"/>
                      <a:gd name="f1" fmla="val 5400000"/>
                      <a:gd name="f2" fmla="val 180"/>
                      <a:gd name="f3" fmla="val w"/>
                      <a:gd name="f4" fmla="val h"/>
                      <a:gd name="f5" fmla="val ss"/>
                      <a:gd name="f6" fmla="val 0"/>
                      <a:gd name="f7" fmla="+- 0 0 -180"/>
                      <a:gd name="f8" fmla="+- 0 0 -360"/>
                      <a:gd name="f9" fmla="abs f3"/>
                      <a:gd name="f10" fmla="abs f4"/>
                      <a:gd name="f11" fmla="abs f5"/>
                      <a:gd name="f12" fmla="*/ f7 f0 1"/>
                      <a:gd name="f13" fmla="*/ f8 f0 1"/>
                      <a:gd name="f14" fmla="?: f9 f3 1"/>
                      <a:gd name="f15" fmla="?: f10 f4 1"/>
                      <a:gd name="f16" fmla="?: f11 f5 1"/>
                      <a:gd name="f17" fmla="*/ f12 1 f2"/>
                      <a:gd name="f18" fmla="*/ f13 1 f2"/>
                      <a:gd name="f19" fmla="*/ f14 1 21600"/>
                      <a:gd name="f20" fmla="*/ f15 1 21600"/>
                      <a:gd name="f21" fmla="*/ 21600 f14 1"/>
                      <a:gd name="f22" fmla="*/ 21600 f15 1"/>
                      <a:gd name="f23" fmla="+- f17 0 f1"/>
                      <a:gd name="f24" fmla="+- f18 0 f1"/>
                      <a:gd name="f25" fmla="min f20 f19"/>
                      <a:gd name="f26" fmla="*/ f21 1 f16"/>
                      <a:gd name="f27" fmla="*/ f22 1 f16"/>
                      <a:gd name="f28" fmla="val f26"/>
                      <a:gd name="f29" fmla="val f27"/>
                      <a:gd name="f30" fmla="*/ f6 f25 1"/>
                      <a:gd name="f31" fmla="*/ f28 f25 1"/>
                      <a:gd name="f32" fmla="*/ f29 f25 1"/>
                    </a:gdLst>
                    <a:ahLst/>
                    <a:cxnLst>
                      <a:cxn ang="3cd4">
                        <a:pos x="hc" y="t"/>
                      </a:cxn>
                      <a:cxn ang="0">
                        <a:pos x="r" y="vc"/>
                      </a:cxn>
                      <a:cxn ang="cd4">
                        <a:pos x="hc" y="b"/>
                      </a:cxn>
                      <a:cxn ang="cd2">
                        <a:pos x="l" y="vc"/>
                      </a:cxn>
                      <a:cxn ang="f23">
                        <a:pos x="f30" y="f30"/>
                      </a:cxn>
                      <a:cxn ang="f24">
                        <a:pos x="f31" y="f32"/>
                      </a:cxn>
                    </a:cxnLst>
                    <a:rect l="f30" t="f30" r="f31" b="f32"/>
                    <a:pathLst>
                      <a:path>
                        <a:moveTo>
                          <a:pt x="f30" y="f30"/>
                        </a:moveTo>
                        <a:lnTo>
                          <a:pt x="f31" y="f32"/>
                        </a:lnTo>
                      </a:path>
                    </a:pathLst>
                  </a:custGeom>
                  <a:noFill/>
                  <a:ln w="9528" cap="flat">
                    <a:solidFill>
                      <a:srgbClr val="000000"/>
                    </a:solidFill>
                    <a:prstDash val="solid"/>
                    <a:round/>
                  </a:ln>
                </xdr:spPr>
                <xdr:txBody>
                  <a:bodyPr vert="horz" wrap="square" lIns="0" tIns="0" rIns="0" bIns="0" anchor="t" anchorCtr="0" compatLnSpc="0">
                    <a:noAutofit/>
                  </a:bodyPr>
                  <a:lstStyle/>
                  <a:p>
                    <a:pPr marL="0" marR="0" lvl="0" indent="0" defTabSz="914400" rtl="0" fontAlgn="auto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None/>
                      <a:tabLst/>
                      <a:defRPr sz="1800" b="0" i="0" u="none" strike="noStrike" kern="0" cap="none" spc="0" baseline="0">
                        <a:solidFill>
                          <a:srgbClr val="000000"/>
                        </a:solidFill>
                        <a:uFillTx/>
                      </a:defRPr>
                    </a:pPr>
                    <a:endParaRPr lang="en-US" sz="1100" b="0" i="0" u="none" strike="noStrike" kern="0" cap="none" spc="0" baseline="0">
                      <a:solidFill>
                        <a:srgbClr val="000000"/>
                      </a:solidFill>
                      <a:uFillTx/>
                      <a:latin typeface="Calibri"/>
                      <a:ea typeface="新細明體" pitchFamily="18"/>
                    </a:endParaRPr>
                  </a:p>
                </xdr:txBody>
              </xdr:sp>
              <xdr:sp macro="" textlink="">
                <xdr:nvSpPr>
                  <xdr:cNvPr id="114" name="Line 32">
                    <a:extLst>
                      <a:ext uri="{FF2B5EF4-FFF2-40B4-BE49-F238E27FC236}">
                        <a16:creationId xmlns:a16="http://schemas.microsoft.com/office/drawing/2014/main" id="{00000000-0008-0000-0000-000072000000}"/>
                      </a:ext>
                    </a:extLst>
                  </xdr:cNvPr>
                  <xdr:cNvSpPr/>
                </xdr:nvSpPr>
                <xdr:spPr>
                  <a:xfrm flipV="1">
                    <a:off x="3009896" y="8884920"/>
                    <a:ext cx="0" cy="525600"/>
                  </a:xfrm>
                  <a:custGeom>
                    <a:avLst/>
                    <a:gdLst>
                      <a:gd name="f0" fmla="val 10800000"/>
                      <a:gd name="f1" fmla="val 5400000"/>
                      <a:gd name="f2" fmla="val 180"/>
                      <a:gd name="f3" fmla="val w"/>
                      <a:gd name="f4" fmla="val h"/>
                      <a:gd name="f5" fmla="val ss"/>
                      <a:gd name="f6" fmla="val 0"/>
                      <a:gd name="f7" fmla="+- 0 0 -180"/>
                      <a:gd name="f8" fmla="+- 0 0 -360"/>
                      <a:gd name="f9" fmla="abs f3"/>
                      <a:gd name="f10" fmla="abs f4"/>
                      <a:gd name="f11" fmla="abs f5"/>
                      <a:gd name="f12" fmla="*/ f7 f0 1"/>
                      <a:gd name="f13" fmla="*/ f8 f0 1"/>
                      <a:gd name="f14" fmla="?: f9 f3 1"/>
                      <a:gd name="f15" fmla="?: f10 f4 1"/>
                      <a:gd name="f16" fmla="?: f11 f5 1"/>
                      <a:gd name="f17" fmla="*/ f12 1 f2"/>
                      <a:gd name="f18" fmla="*/ f13 1 f2"/>
                      <a:gd name="f19" fmla="*/ f14 1 21600"/>
                      <a:gd name="f20" fmla="*/ f15 1 21600"/>
                      <a:gd name="f21" fmla="*/ 21600 f14 1"/>
                      <a:gd name="f22" fmla="*/ 21600 f15 1"/>
                      <a:gd name="f23" fmla="+- f17 0 f1"/>
                      <a:gd name="f24" fmla="+- f18 0 f1"/>
                      <a:gd name="f25" fmla="min f20 f19"/>
                      <a:gd name="f26" fmla="*/ f21 1 f16"/>
                      <a:gd name="f27" fmla="*/ f22 1 f16"/>
                      <a:gd name="f28" fmla="val f26"/>
                      <a:gd name="f29" fmla="val f27"/>
                      <a:gd name="f30" fmla="*/ f6 f25 1"/>
                      <a:gd name="f31" fmla="*/ f28 f25 1"/>
                      <a:gd name="f32" fmla="*/ f29 f25 1"/>
                    </a:gdLst>
                    <a:ahLst/>
                    <a:cxnLst>
                      <a:cxn ang="3cd4">
                        <a:pos x="hc" y="t"/>
                      </a:cxn>
                      <a:cxn ang="0">
                        <a:pos x="r" y="vc"/>
                      </a:cxn>
                      <a:cxn ang="cd4">
                        <a:pos x="hc" y="b"/>
                      </a:cxn>
                      <a:cxn ang="cd2">
                        <a:pos x="l" y="vc"/>
                      </a:cxn>
                      <a:cxn ang="f23">
                        <a:pos x="f30" y="f30"/>
                      </a:cxn>
                      <a:cxn ang="f24">
                        <a:pos x="f31" y="f32"/>
                      </a:cxn>
                    </a:cxnLst>
                    <a:rect l="f30" t="f30" r="f31" b="f32"/>
                    <a:pathLst>
                      <a:path>
                        <a:moveTo>
                          <a:pt x="f30" y="f30"/>
                        </a:moveTo>
                        <a:lnTo>
                          <a:pt x="f31" y="f32"/>
                        </a:lnTo>
                      </a:path>
                    </a:pathLst>
                  </a:custGeom>
                  <a:noFill/>
                  <a:ln w="9528" cap="flat">
                    <a:solidFill>
                      <a:srgbClr val="000000"/>
                    </a:solidFill>
                    <a:prstDash val="solid"/>
                    <a:round/>
                  </a:ln>
                </xdr:spPr>
                <xdr:txBody>
                  <a:bodyPr vert="horz" wrap="square" lIns="0" tIns="0" rIns="0" bIns="0" anchor="t" anchorCtr="0" compatLnSpc="0">
                    <a:noAutofit/>
                  </a:bodyPr>
                  <a:lstStyle/>
                  <a:p>
                    <a:pPr marL="0" marR="0" lvl="0" indent="0" defTabSz="914400" rtl="0" fontAlgn="auto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None/>
                      <a:tabLst/>
                      <a:defRPr sz="1800" b="0" i="0" u="none" strike="noStrike" kern="0" cap="none" spc="0" baseline="0">
                        <a:solidFill>
                          <a:srgbClr val="000000"/>
                        </a:solidFill>
                        <a:uFillTx/>
                      </a:defRPr>
                    </a:pPr>
                    <a:endParaRPr lang="en-US" sz="1100" b="0" i="0" u="none" strike="noStrike" kern="0" cap="none" spc="0" baseline="0">
                      <a:solidFill>
                        <a:srgbClr val="000000"/>
                      </a:solidFill>
                      <a:uFillTx/>
                      <a:latin typeface="Calibri"/>
                      <a:ea typeface="新細明體" pitchFamily="18"/>
                    </a:endParaRPr>
                  </a:p>
                </xdr:txBody>
              </xdr:sp>
              <xdr:sp macro="" textlink="">
                <xdr:nvSpPr>
                  <xdr:cNvPr id="88" name="Arc 7416">
                    <a:extLst>
                      <a:ext uri="{FF2B5EF4-FFF2-40B4-BE49-F238E27FC236}">
                        <a16:creationId xmlns:a16="http://schemas.microsoft.com/office/drawing/2014/main" id="{00000000-0008-0000-0000-000058000000}"/>
                      </a:ext>
                    </a:extLst>
                  </xdr:cNvPr>
                  <xdr:cNvSpPr/>
                </xdr:nvSpPr>
                <xdr:spPr>
                  <a:xfrm>
                    <a:off x="1891939" y="7473318"/>
                    <a:ext cx="169822" cy="292278"/>
                  </a:xfrm>
                  <a:custGeom>
                    <a:avLst/>
                    <a:gdLst>
                      <a:gd name="f0" fmla="val 10800000"/>
                      <a:gd name="f1" fmla="val 5400000"/>
                      <a:gd name="f2" fmla="val 180"/>
                      <a:gd name="f3" fmla="val w"/>
                      <a:gd name="f4" fmla="val h"/>
                      <a:gd name="f5" fmla="val 0"/>
                      <a:gd name="f6" fmla="val 21666"/>
                      <a:gd name="f7" fmla="val 43200"/>
                      <a:gd name="f8" fmla="val 66"/>
                      <a:gd name="f9" fmla="val 11995"/>
                      <a:gd name="f10" fmla="val 9670"/>
                      <a:gd name="f11" fmla="val 21600"/>
                      <a:gd name="f12" fmla="val 33529"/>
                      <a:gd name="f13" fmla="val 44"/>
                      <a:gd name="f14" fmla="val 22"/>
                      <a:gd name="f15" fmla="val 43199"/>
                      <a:gd name="f16" fmla="+- 0 0 -90"/>
                      <a:gd name="f17" fmla="*/ f3 1 21666"/>
                      <a:gd name="f18" fmla="*/ f4 1 43200"/>
                      <a:gd name="f19" fmla="+- f7 0 f5"/>
                      <a:gd name="f20" fmla="+- f6 0 f5"/>
                      <a:gd name="f21" fmla="*/ f16 f0 1"/>
                      <a:gd name="f22" fmla="*/ f20 1 21666"/>
                      <a:gd name="f23" fmla="*/ f19 1 43200"/>
                      <a:gd name="f24" fmla="*/ 2147483646 f20 1"/>
                      <a:gd name="f25" fmla="*/ 0 f19 1"/>
                      <a:gd name="f26" fmla="*/ 0 f20 1"/>
                      <a:gd name="f27" fmla="*/ 2147483646 f19 1"/>
                      <a:gd name="f28" fmla="*/ f21 1 f2"/>
                      <a:gd name="f29" fmla="*/ f24 1 21666"/>
                      <a:gd name="f30" fmla="*/ f25 1 43200"/>
                      <a:gd name="f31" fmla="*/ f26 1 21666"/>
                      <a:gd name="f32" fmla="*/ f27 1 43200"/>
                      <a:gd name="f33" fmla="*/ 0 1 f22"/>
                      <a:gd name="f34" fmla="*/ f6 1 f22"/>
                      <a:gd name="f35" fmla="*/ 0 1 f23"/>
                      <a:gd name="f36" fmla="*/ f7 1 f23"/>
                      <a:gd name="f37" fmla="+- f28 0 f1"/>
                      <a:gd name="f38" fmla="*/ f29 1 f22"/>
                      <a:gd name="f39" fmla="*/ f30 1 f23"/>
                      <a:gd name="f40" fmla="*/ f31 1 f22"/>
                      <a:gd name="f41" fmla="*/ f32 1 f23"/>
                      <a:gd name="f42" fmla="*/ f33 f17 1"/>
                      <a:gd name="f43" fmla="*/ f34 f17 1"/>
                      <a:gd name="f44" fmla="*/ f36 f18 1"/>
                      <a:gd name="f45" fmla="*/ f35 f18 1"/>
                      <a:gd name="f46" fmla="*/ f38 f17 1"/>
                      <a:gd name="f47" fmla="*/ f39 f18 1"/>
                      <a:gd name="f48" fmla="*/ f40 f17 1"/>
                      <a:gd name="f49" fmla="*/ f41 f18 1"/>
                    </a:gdLst>
                    <a:ahLst/>
                    <a:cxnLst>
                      <a:cxn ang="3cd4">
                        <a:pos x="hc" y="t"/>
                      </a:cxn>
                      <a:cxn ang="0">
                        <a:pos x="r" y="vc"/>
                      </a:cxn>
                      <a:cxn ang="cd4">
                        <a:pos x="hc" y="b"/>
                      </a:cxn>
                      <a:cxn ang="cd2">
                        <a:pos x="l" y="vc"/>
                      </a:cxn>
                      <a:cxn ang="f37">
                        <a:pos x="f46" y="f47"/>
                      </a:cxn>
                      <a:cxn ang="f37">
                        <a:pos x="f48" y="f49"/>
                      </a:cxn>
                      <a:cxn ang="f37">
                        <a:pos x="f46" y="f49"/>
                      </a:cxn>
                    </a:cxnLst>
                    <a:rect l="f42" t="f45" r="f43" b="f44"/>
                    <a:pathLst>
                      <a:path w="21666" h="43200" fill="none">
                        <a:moveTo>
                          <a:pt x="f8" y="f5"/>
                        </a:moveTo>
                        <a:cubicBezTo>
                          <a:pt x="f9" y="f5"/>
                          <a:pt x="f6" y="f10"/>
                          <a:pt x="f6" y="f11"/>
                        </a:cubicBezTo>
                        <a:cubicBezTo>
                          <a:pt x="f6" y="f12"/>
                          <a:pt x="f9" y="f7"/>
                          <a:pt x="f8" y="f7"/>
                        </a:cubicBezTo>
                        <a:cubicBezTo>
                          <a:pt x="f13" y="f7"/>
                          <a:pt x="f14" y="f15"/>
                          <a:pt x="f5" y="f15"/>
                        </a:cubicBezTo>
                      </a:path>
                      <a:path w="21666" h="43200" stroke="0">
                        <a:moveTo>
                          <a:pt x="f8" y="f5"/>
                        </a:moveTo>
                        <a:cubicBezTo>
                          <a:pt x="f9" y="f5"/>
                          <a:pt x="f6" y="f10"/>
                          <a:pt x="f6" y="f11"/>
                        </a:cubicBezTo>
                        <a:cubicBezTo>
                          <a:pt x="f6" y="f12"/>
                          <a:pt x="f9" y="f7"/>
                          <a:pt x="f8" y="f7"/>
                        </a:cubicBezTo>
                        <a:cubicBezTo>
                          <a:pt x="f13" y="f7"/>
                          <a:pt x="f14" y="f15"/>
                          <a:pt x="f5" y="f15"/>
                        </a:cubicBezTo>
                        <a:lnTo>
                          <a:pt x="f8" y="f11"/>
                        </a:lnTo>
                        <a:lnTo>
                          <a:pt x="f8" y="f5"/>
                        </a:lnTo>
                        <a:close/>
                      </a:path>
                    </a:pathLst>
                  </a:custGeom>
                  <a:noFill/>
                  <a:ln w="9528" cap="flat">
                    <a:solidFill>
                      <a:srgbClr val="000000"/>
                    </a:solidFill>
                    <a:prstDash val="solid"/>
                    <a:round/>
                  </a:ln>
                </xdr:spPr>
                <xdr:txBody>
                  <a:bodyPr vert="horz" wrap="square" lIns="0" tIns="0" rIns="0" bIns="0" anchor="t" anchorCtr="0" compatLnSpc="0">
                    <a:noAutofit/>
                  </a:bodyPr>
                  <a:lstStyle/>
                  <a:p>
                    <a:pPr marL="0" marR="0" lvl="0" indent="0" defTabSz="914400" rtl="0" fontAlgn="auto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None/>
                      <a:tabLst/>
                      <a:defRPr sz="1800" b="0" i="0" u="none" strike="noStrike" kern="0" cap="none" spc="0" baseline="0">
                        <a:solidFill>
                          <a:srgbClr val="000000"/>
                        </a:solidFill>
                        <a:uFillTx/>
                      </a:defRPr>
                    </a:pPr>
                    <a:endParaRPr lang="en-US" sz="1100" b="0" i="0" u="none" strike="noStrike" kern="0" cap="none" spc="0" baseline="0">
                      <a:solidFill>
                        <a:srgbClr val="000000"/>
                      </a:solidFill>
                      <a:uFillTx/>
                      <a:latin typeface="Calibri"/>
                      <a:ea typeface="新細明體" pitchFamily="18"/>
                    </a:endParaRPr>
                  </a:p>
                </xdr:txBody>
              </xdr:sp>
              <xdr:sp macro="" textlink="">
                <xdr:nvSpPr>
                  <xdr:cNvPr id="81" name="Line 24">
                    <a:extLst>
                      <a:ext uri="{FF2B5EF4-FFF2-40B4-BE49-F238E27FC236}">
                        <a16:creationId xmlns:a16="http://schemas.microsoft.com/office/drawing/2014/main" id="{00000000-0008-0000-0000-000051000000}"/>
                      </a:ext>
                    </a:extLst>
                  </xdr:cNvPr>
                  <xdr:cNvSpPr/>
                </xdr:nvSpPr>
                <xdr:spPr>
                  <a:xfrm>
                    <a:off x="1891939" y="7038978"/>
                    <a:ext cx="0" cy="439780"/>
                  </a:xfrm>
                  <a:custGeom>
                    <a:avLst/>
                    <a:gdLst>
                      <a:gd name="f0" fmla="val 10800000"/>
                      <a:gd name="f1" fmla="val 5400000"/>
                      <a:gd name="f2" fmla="val 180"/>
                      <a:gd name="f3" fmla="val w"/>
                      <a:gd name="f4" fmla="val h"/>
                      <a:gd name="f5" fmla="val ss"/>
                      <a:gd name="f6" fmla="val 0"/>
                      <a:gd name="f7" fmla="+- 0 0 -180"/>
                      <a:gd name="f8" fmla="+- 0 0 -360"/>
                      <a:gd name="f9" fmla="abs f3"/>
                      <a:gd name="f10" fmla="abs f4"/>
                      <a:gd name="f11" fmla="abs f5"/>
                      <a:gd name="f12" fmla="*/ f7 f0 1"/>
                      <a:gd name="f13" fmla="*/ f8 f0 1"/>
                      <a:gd name="f14" fmla="?: f9 f3 1"/>
                      <a:gd name="f15" fmla="?: f10 f4 1"/>
                      <a:gd name="f16" fmla="?: f11 f5 1"/>
                      <a:gd name="f17" fmla="*/ f12 1 f2"/>
                      <a:gd name="f18" fmla="*/ f13 1 f2"/>
                      <a:gd name="f19" fmla="*/ f14 1 21600"/>
                      <a:gd name="f20" fmla="*/ f15 1 21600"/>
                      <a:gd name="f21" fmla="*/ 21600 f14 1"/>
                      <a:gd name="f22" fmla="*/ 21600 f15 1"/>
                      <a:gd name="f23" fmla="+- f17 0 f1"/>
                      <a:gd name="f24" fmla="+- f18 0 f1"/>
                      <a:gd name="f25" fmla="min f20 f19"/>
                      <a:gd name="f26" fmla="*/ f21 1 f16"/>
                      <a:gd name="f27" fmla="*/ f22 1 f16"/>
                      <a:gd name="f28" fmla="val f26"/>
                      <a:gd name="f29" fmla="val f27"/>
                      <a:gd name="f30" fmla="*/ f6 f25 1"/>
                      <a:gd name="f31" fmla="*/ f28 f25 1"/>
                      <a:gd name="f32" fmla="*/ f29 f25 1"/>
                    </a:gdLst>
                    <a:ahLst/>
                    <a:cxnLst>
                      <a:cxn ang="3cd4">
                        <a:pos x="hc" y="t"/>
                      </a:cxn>
                      <a:cxn ang="0">
                        <a:pos x="r" y="vc"/>
                      </a:cxn>
                      <a:cxn ang="cd4">
                        <a:pos x="hc" y="b"/>
                      </a:cxn>
                      <a:cxn ang="cd2">
                        <a:pos x="l" y="vc"/>
                      </a:cxn>
                      <a:cxn ang="f23">
                        <a:pos x="f30" y="f30"/>
                      </a:cxn>
                      <a:cxn ang="f24">
                        <a:pos x="f31" y="f32"/>
                      </a:cxn>
                    </a:cxnLst>
                    <a:rect l="f30" t="f30" r="f31" b="f32"/>
                    <a:pathLst>
                      <a:path>
                        <a:moveTo>
                          <a:pt x="f30" y="f30"/>
                        </a:moveTo>
                        <a:lnTo>
                          <a:pt x="f31" y="f32"/>
                        </a:lnTo>
                      </a:path>
                    </a:pathLst>
                  </a:custGeom>
                  <a:noFill/>
                  <a:ln w="9528" cap="flat">
                    <a:solidFill>
                      <a:srgbClr val="000000"/>
                    </a:solidFill>
                    <a:prstDash val="solid"/>
                    <a:round/>
                  </a:ln>
                </xdr:spPr>
                <xdr:txBody>
                  <a:bodyPr vert="horz" wrap="square" lIns="0" tIns="0" rIns="0" bIns="0" anchor="t" anchorCtr="0" compatLnSpc="0">
                    <a:noAutofit/>
                  </a:bodyPr>
                  <a:lstStyle/>
                  <a:p>
                    <a:pPr marL="0" marR="0" lvl="0" indent="0" defTabSz="914400" rtl="0" fontAlgn="auto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None/>
                      <a:tabLst/>
                      <a:defRPr sz="1800" b="0" i="0" u="none" strike="noStrike" kern="0" cap="none" spc="0" baseline="0">
                        <a:solidFill>
                          <a:srgbClr val="000000"/>
                        </a:solidFill>
                        <a:uFillTx/>
                      </a:defRPr>
                    </a:pPr>
                    <a:endParaRPr lang="en-US" sz="1100" b="0" i="0" u="none" strike="noStrike" kern="0" cap="none" spc="0" baseline="0">
                      <a:solidFill>
                        <a:srgbClr val="000000"/>
                      </a:solidFill>
                      <a:uFillTx/>
                      <a:latin typeface="Calibri"/>
                      <a:ea typeface="新細明體" pitchFamily="18"/>
                    </a:endParaRPr>
                  </a:p>
                </xdr:txBody>
              </xdr:sp>
              <xdr:sp macro="" textlink="">
                <xdr:nvSpPr>
                  <xdr:cNvPr id="92" name="Line 24">
                    <a:extLst>
                      <a:ext uri="{FF2B5EF4-FFF2-40B4-BE49-F238E27FC236}">
                        <a16:creationId xmlns:a16="http://schemas.microsoft.com/office/drawing/2014/main" id="{00000000-0008-0000-0000-00005C000000}"/>
                      </a:ext>
                    </a:extLst>
                  </xdr:cNvPr>
                  <xdr:cNvSpPr/>
                </xdr:nvSpPr>
                <xdr:spPr>
                  <a:xfrm>
                    <a:off x="1891939" y="7762871"/>
                    <a:ext cx="0" cy="973726"/>
                  </a:xfrm>
                  <a:custGeom>
                    <a:avLst/>
                    <a:gdLst>
                      <a:gd name="f0" fmla="val 10800000"/>
                      <a:gd name="f1" fmla="val 5400000"/>
                      <a:gd name="f2" fmla="val 180"/>
                      <a:gd name="f3" fmla="val w"/>
                      <a:gd name="f4" fmla="val h"/>
                      <a:gd name="f5" fmla="val ss"/>
                      <a:gd name="f6" fmla="val 0"/>
                      <a:gd name="f7" fmla="+- 0 0 -180"/>
                      <a:gd name="f8" fmla="+- 0 0 -360"/>
                      <a:gd name="f9" fmla="abs f3"/>
                      <a:gd name="f10" fmla="abs f4"/>
                      <a:gd name="f11" fmla="abs f5"/>
                      <a:gd name="f12" fmla="*/ f7 f0 1"/>
                      <a:gd name="f13" fmla="*/ f8 f0 1"/>
                      <a:gd name="f14" fmla="?: f9 f3 1"/>
                      <a:gd name="f15" fmla="?: f10 f4 1"/>
                      <a:gd name="f16" fmla="?: f11 f5 1"/>
                      <a:gd name="f17" fmla="*/ f12 1 f2"/>
                      <a:gd name="f18" fmla="*/ f13 1 f2"/>
                      <a:gd name="f19" fmla="*/ f14 1 21600"/>
                      <a:gd name="f20" fmla="*/ f15 1 21600"/>
                      <a:gd name="f21" fmla="*/ 21600 f14 1"/>
                      <a:gd name="f22" fmla="*/ 21600 f15 1"/>
                      <a:gd name="f23" fmla="+- f17 0 f1"/>
                      <a:gd name="f24" fmla="+- f18 0 f1"/>
                      <a:gd name="f25" fmla="min f20 f19"/>
                      <a:gd name="f26" fmla="*/ f21 1 f16"/>
                      <a:gd name="f27" fmla="*/ f22 1 f16"/>
                      <a:gd name="f28" fmla="val f26"/>
                      <a:gd name="f29" fmla="val f27"/>
                      <a:gd name="f30" fmla="*/ f6 f25 1"/>
                      <a:gd name="f31" fmla="*/ f28 f25 1"/>
                      <a:gd name="f32" fmla="*/ f29 f25 1"/>
                    </a:gdLst>
                    <a:ahLst/>
                    <a:cxnLst>
                      <a:cxn ang="3cd4">
                        <a:pos x="hc" y="t"/>
                      </a:cxn>
                      <a:cxn ang="0">
                        <a:pos x="r" y="vc"/>
                      </a:cxn>
                      <a:cxn ang="cd4">
                        <a:pos x="hc" y="b"/>
                      </a:cxn>
                      <a:cxn ang="cd2">
                        <a:pos x="l" y="vc"/>
                      </a:cxn>
                      <a:cxn ang="f23">
                        <a:pos x="f30" y="f30"/>
                      </a:cxn>
                      <a:cxn ang="f24">
                        <a:pos x="f31" y="f32"/>
                      </a:cxn>
                    </a:cxnLst>
                    <a:rect l="f30" t="f30" r="f31" b="f32"/>
                    <a:pathLst>
                      <a:path>
                        <a:moveTo>
                          <a:pt x="f30" y="f30"/>
                        </a:moveTo>
                        <a:lnTo>
                          <a:pt x="f31" y="f32"/>
                        </a:lnTo>
                      </a:path>
                    </a:pathLst>
                  </a:custGeom>
                  <a:noFill/>
                  <a:ln w="9528" cap="flat">
                    <a:solidFill>
                      <a:srgbClr val="000000"/>
                    </a:solidFill>
                    <a:prstDash val="solid"/>
                    <a:round/>
                  </a:ln>
                </xdr:spPr>
                <xdr:txBody>
                  <a:bodyPr vert="horz" wrap="square" lIns="0" tIns="0" rIns="0" bIns="0" anchor="t" anchorCtr="0" compatLnSpc="0">
                    <a:noAutofit/>
                  </a:bodyPr>
                  <a:lstStyle/>
                  <a:p>
                    <a:pPr marL="0" marR="0" lvl="0" indent="0" defTabSz="914400" rtl="0" fontAlgn="auto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None/>
                      <a:tabLst/>
                      <a:defRPr sz="1800" b="0" i="0" u="none" strike="noStrike" kern="0" cap="none" spc="0" baseline="0">
                        <a:solidFill>
                          <a:srgbClr val="000000"/>
                        </a:solidFill>
                        <a:uFillTx/>
                      </a:defRPr>
                    </a:pPr>
                    <a:endParaRPr lang="en-US" sz="1100" b="0" i="0" u="none" strike="noStrike" kern="0" cap="none" spc="0" baseline="0">
                      <a:solidFill>
                        <a:srgbClr val="000000"/>
                      </a:solidFill>
                      <a:uFillTx/>
                      <a:latin typeface="Calibri"/>
                      <a:ea typeface="新細明體" pitchFamily="18"/>
                    </a:endParaRPr>
                  </a:p>
                </xdr:txBody>
              </xdr:sp>
            </xdr:grpSp>
          </xdr:grpSp>
          <xdr:grpSp>
            <xdr:nvGrpSpPr>
              <xdr:cNvPr id="52" name="群組 6">
                <a:extLst>
                  <a:ext uri="{FF2B5EF4-FFF2-40B4-BE49-F238E27FC236}">
                    <a16:creationId xmlns:a16="http://schemas.microsoft.com/office/drawing/2014/main" id="{00000000-0008-0000-0000-000034000000}"/>
                  </a:ext>
                </a:extLst>
              </xdr:cNvPr>
              <xdr:cNvGrpSpPr/>
            </xdr:nvGrpSpPr>
            <xdr:grpSpPr>
              <a:xfrm>
                <a:off x="3820137" y="5329449"/>
                <a:ext cx="3184459" cy="107999"/>
                <a:chOff x="3496287" y="5329449"/>
                <a:chExt cx="3184459" cy="107999"/>
              </a:xfrm>
            </xdr:grpSpPr>
            <xdr:sp macro="" textlink="">
              <xdr:nvSpPr>
                <xdr:cNvPr id="53" name="Line 50">
                  <a:extLst>
                    <a:ext uri="{FF2B5EF4-FFF2-40B4-BE49-F238E27FC236}">
                      <a16:creationId xmlns:a16="http://schemas.microsoft.com/office/drawing/2014/main" id="{00000000-0008-0000-0000-000035000000}"/>
                    </a:ext>
                  </a:extLst>
                </xdr:cNvPr>
                <xdr:cNvSpPr/>
              </xdr:nvSpPr>
              <xdr:spPr>
                <a:xfrm flipV="1">
                  <a:off x="3496287" y="5426659"/>
                  <a:ext cx="2559600" cy="0"/>
                </a:xfrm>
                <a:custGeom>
                  <a:avLst/>
                  <a:gdLst>
                    <a:gd name="f0" fmla="val 10800000"/>
                    <a:gd name="f1" fmla="val 5400000"/>
                    <a:gd name="f2" fmla="val 180"/>
                    <a:gd name="f3" fmla="val w"/>
                    <a:gd name="f4" fmla="val h"/>
                    <a:gd name="f5" fmla="val ss"/>
                    <a:gd name="f6" fmla="val 0"/>
                    <a:gd name="f7" fmla="+- 0 0 -180"/>
                    <a:gd name="f8" fmla="+- 0 0 -360"/>
                    <a:gd name="f9" fmla="abs f3"/>
                    <a:gd name="f10" fmla="abs f4"/>
                    <a:gd name="f11" fmla="abs f5"/>
                    <a:gd name="f12" fmla="*/ f7 f0 1"/>
                    <a:gd name="f13" fmla="*/ f8 f0 1"/>
                    <a:gd name="f14" fmla="?: f9 f3 1"/>
                    <a:gd name="f15" fmla="?: f10 f4 1"/>
                    <a:gd name="f16" fmla="?: f11 f5 1"/>
                    <a:gd name="f17" fmla="*/ f12 1 f2"/>
                    <a:gd name="f18" fmla="*/ f13 1 f2"/>
                    <a:gd name="f19" fmla="*/ f14 1 21600"/>
                    <a:gd name="f20" fmla="*/ f15 1 21600"/>
                    <a:gd name="f21" fmla="*/ 21600 f14 1"/>
                    <a:gd name="f22" fmla="*/ 21600 f15 1"/>
                    <a:gd name="f23" fmla="+- f17 0 f1"/>
                    <a:gd name="f24" fmla="+- f18 0 f1"/>
                    <a:gd name="f25" fmla="min f20 f19"/>
                    <a:gd name="f26" fmla="*/ f21 1 f16"/>
                    <a:gd name="f27" fmla="*/ f22 1 f16"/>
                    <a:gd name="f28" fmla="val f26"/>
                    <a:gd name="f29" fmla="val f27"/>
                    <a:gd name="f30" fmla="*/ f6 f25 1"/>
                    <a:gd name="f31" fmla="*/ f28 f25 1"/>
                    <a:gd name="f32" fmla="*/ f29 f25 1"/>
                  </a:gdLst>
                  <a:ahLst/>
                  <a:cxnLst>
                    <a:cxn ang="3cd4">
                      <a:pos x="hc" y="t"/>
                    </a:cxn>
                    <a:cxn ang="0">
                      <a:pos x="r" y="vc"/>
                    </a:cxn>
                    <a:cxn ang="cd4">
                      <a:pos x="hc" y="b"/>
                    </a:cxn>
                    <a:cxn ang="cd2">
                      <a:pos x="l" y="vc"/>
                    </a:cxn>
                    <a:cxn ang="f23">
                      <a:pos x="f30" y="f30"/>
                    </a:cxn>
                    <a:cxn ang="f24">
                      <a:pos x="f31" y="f32"/>
                    </a:cxn>
                  </a:cxnLst>
                  <a:rect l="f30" t="f30" r="f31" b="f32"/>
                  <a:pathLst>
                    <a:path>
                      <a:moveTo>
                        <a:pt x="f30" y="f30"/>
                      </a:moveTo>
                      <a:lnTo>
                        <a:pt x="f31" y="f32"/>
                      </a:lnTo>
                    </a:path>
                  </a:pathLst>
                </a:custGeom>
                <a:noFill/>
                <a:ln w="9528" cap="flat">
                  <a:solidFill>
                    <a:srgbClr val="000000"/>
                  </a:solidFill>
                  <a:prstDash val="solid"/>
                  <a:round/>
                </a:ln>
              </xdr:spPr>
              <xdr:txBody>
                <a:bodyPr vert="horz" wrap="square" lIns="0" tIns="0" rIns="0" bIns="0" anchor="t" anchorCtr="0" compatLnSpc="0">
                  <a:noAutofit/>
                </a:bodyPr>
                <a:lstStyle/>
                <a:p>
                  <a:pPr marL="0" marR="0" lvl="0" indent="0" defTabSz="914400" rtl="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None/>
                    <a:tabLst/>
                    <a:defRPr sz="1800" b="0" i="0" u="none" strike="noStrike" kern="0" cap="none" spc="0" baseline="0">
                      <a:solidFill>
                        <a:srgbClr val="000000"/>
                      </a:solidFill>
                      <a:uFillTx/>
                    </a:defRPr>
                  </a:pPr>
                  <a:endParaRPr lang="en-US" sz="1100" b="0" i="0" u="none" strike="noStrike" kern="0" cap="none" spc="0" baseline="0">
                    <a:solidFill>
                      <a:srgbClr val="000000"/>
                    </a:solidFill>
                    <a:uFillTx/>
                    <a:latin typeface="Calibri"/>
                    <a:ea typeface="新細明體" pitchFamily="18"/>
                  </a:endParaRPr>
                </a:p>
              </xdr:txBody>
            </xdr:sp>
            <xdr:sp macro="" textlink="">
              <xdr:nvSpPr>
                <xdr:cNvPr id="54" name="Arc 7413">
                  <a:extLst>
                    <a:ext uri="{FF2B5EF4-FFF2-40B4-BE49-F238E27FC236}">
                      <a16:creationId xmlns:a16="http://schemas.microsoft.com/office/drawing/2014/main" id="{00000000-0008-0000-0000-000036000000}"/>
                    </a:ext>
                  </a:extLst>
                </xdr:cNvPr>
                <xdr:cNvSpPr/>
              </xdr:nvSpPr>
              <xdr:spPr>
                <a:xfrm rot="5399996" flipH="1">
                  <a:off x="6095531" y="5292361"/>
                  <a:ext cx="107999" cy="182175"/>
                </a:xfrm>
                <a:custGeom>
                  <a:avLst/>
                  <a:gdLst>
                    <a:gd name="f0" fmla="val 10800000"/>
                    <a:gd name="f1" fmla="val 5400000"/>
                    <a:gd name="f2" fmla="val 180"/>
                    <a:gd name="f3" fmla="val w"/>
                    <a:gd name="f4" fmla="val h"/>
                    <a:gd name="f5" fmla="val 0"/>
                    <a:gd name="f6" fmla="val 23017"/>
                    <a:gd name="f7" fmla="val 43200"/>
                    <a:gd name="f8" fmla="+- 0 0 1"/>
                    <a:gd name="f9" fmla="val 46"/>
                    <a:gd name="f10" fmla="val 471"/>
                    <a:gd name="f11" fmla="val 15"/>
                    <a:gd name="f12" fmla="val 944"/>
                    <a:gd name="f13" fmla="val 1417"/>
                    <a:gd name="f14" fmla="val 13346"/>
                    <a:gd name="f15" fmla="val 9670"/>
                    <a:gd name="f16" fmla="val 21600"/>
                    <a:gd name="f17" fmla="val 33529"/>
                    <a:gd name="f18" fmla="val 1395"/>
                    <a:gd name="f19" fmla="val 1373"/>
                    <a:gd name="f20" fmla="val 43199"/>
                    <a:gd name="f21" fmla="val 1351"/>
                    <a:gd name="f22" fmla="+- 0 0 -90"/>
                    <a:gd name="f23" fmla="*/ f3 1 23017"/>
                    <a:gd name="f24" fmla="*/ f4 1 43200"/>
                    <a:gd name="f25" fmla="+- f7 0 f5"/>
                    <a:gd name="f26" fmla="+- f6 0 f5"/>
                    <a:gd name="f27" fmla="*/ f22 f0 1"/>
                    <a:gd name="f28" fmla="*/ f26 1 23017"/>
                    <a:gd name="f29" fmla="*/ f25 1 43200"/>
                    <a:gd name="f30" fmla="*/ 0 f26 1"/>
                    <a:gd name="f31" fmla="*/ 2147483646 f25 1"/>
                    <a:gd name="f32" fmla="*/ 2147483646 f26 1"/>
                    <a:gd name="f33" fmla="*/ f27 1 f2"/>
                    <a:gd name="f34" fmla="*/ f30 1 23017"/>
                    <a:gd name="f35" fmla="*/ f31 1 43200"/>
                    <a:gd name="f36" fmla="*/ f32 1 23017"/>
                    <a:gd name="f37" fmla="*/ 0 1 f28"/>
                    <a:gd name="f38" fmla="*/ f6 1 f28"/>
                    <a:gd name="f39" fmla="*/ 0 1 f29"/>
                    <a:gd name="f40" fmla="*/ f7 1 f29"/>
                    <a:gd name="f41" fmla="+- f33 0 f1"/>
                    <a:gd name="f42" fmla="*/ f34 1 f28"/>
                    <a:gd name="f43" fmla="*/ f35 1 f29"/>
                    <a:gd name="f44" fmla="*/ f36 1 f28"/>
                    <a:gd name="f45" fmla="*/ f37 f23 1"/>
                    <a:gd name="f46" fmla="*/ f38 f23 1"/>
                    <a:gd name="f47" fmla="*/ f40 f24 1"/>
                    <a:gd name="f48" fmla="*/ f39 f24 1"/>
                    <a:gd name="f49" fmla="*/ f42 f23 1"/>
                    <a:gd name="f50" fmla="*/ f43 f24 1"/>
                    <a:gd name="f51" fmla="*/ f44 f23 1"/>
                  </a:gdLst>
                  <a:ahLst/>
                  <a:cxnLst>
                    <a:cxn ang="3cd4">
                      <a:pos x="hc" y="t"/>
                    </a:cxn>
                    <a:cxn ang="0">
                      <a:pos x="r" y="vc"/>
                    </a:cxn>
                    <a:cxn ang="cd4">
                      <a:pos x="hc" y="b"/>
                    </a:cxn>
                    <a:cxn ang="cd2">
                      <a:pos x="l" y="vc"/>
                    </a:cxn>
                    <a:cxn ang="f41">
                      <a:pos x="f49" y="f50"/>
                    </a:cxn>
                    <a:cxn ang="f41">
                      <a:pos x="f51" y="f50"/>
                    </a:cxn>
                    <a:cxn ang="f41">
                      <a:pos x="f51" y="f50"/>
                    </a:cxn>
                  </a:cxnLst>
                  <a:rect l="f45" t="f48" r="f46" b="f47"/>
                  <a:pathLst>
                    <a:path w="23017" h="43200" fill="none">
                      <a:moveTo>
                        <a:pt x="f8" y="f9"/>
                      </a:moveTo>
                      <a:cubicBezTo>
                        <a:pt x="f10" y="f11"/>
                        <a:pt x="f12" y="f8"/>
                        <a:pt x="f13" y="f5"/>
                      </a:cubicBezTo>
                      <a:cubicBezTo>
                        <a:pt x="f14" y="f5"/>
                        <a:pt x="f6" y="f15"/>
                        <a:pt x="f6" y="f16"/>
                      </a:cubicBezTo>
                      <a:cubicBezTo>
                        <a:pt x="f6" y="f17"/>
                        <a:pt x="f14" y="f7"/>
                        <a:pt x="f13" y="f7"/>
                      </a:cubicBezTo>
                      <a:cubicBezTo>
                        <a:pt x="f18" y="f7"/>
                        <a:pt x="f19" y="f20"/>
                        <a:pt x="f21" y="f20"/>
                      </a:cubicBezTo>
                    </a:path>
                    <a:path w="23017" h="43200" stroke="0">
                      <a:moveTo>
                        <a:pt x="f8" y="f9"/>
                      </a:moveTo>
                      <a:cubicBezTo>
                        <a:pt x="f10" y="f11"/>
                        <a:pt x="f12" y="f8"/>
                        <a:pt x="f13" y="f5"/>
                      </a:cubicBezTo>
                      <a:cubicBezTo>
                        <a:pt x="f14" y="f5"/>
                        <a:pt x="f6" y="f15"/>
                        <a:pt x="f6" y="f16"/>
                      </a:cubicBezTo>
                      <a:cubicBezTo>
                        <a:pt x="f6" y="f17"/>
                        <a:pt x="f14" y="f7"/>
                        <a:pt x="f13" y="f7"/>
                      </a:cubicBezTo>
                      <a:cubicBezTo>
                        <a:pt x="f18" y="f7"/>
                        <a:pt x="f19" y="f20"/>
                        <a:pt x="f21" y="f20"/>
                      </a:cubicBezTo>
                      <a:lnTo>
                        <a:pt x="f13" y="f16"/>
                      </a:lnTo>
                      <a:lnTo>
                        <a:pt x="f8" y="f9"/>
                      </a:lnTo>
                      <a:close/>
                    </a:path>
                  </a:pathLst>
                </a:custGeom>
                <a:noFill/>
                <a:ln w="9528" cap="flat">
                  <a:solidFill>
                    <a:srgbClr val="000000"/>
                  </a:solidFill>
                  <a:prstDash val="solid"/>
                  <a:round/>
                </a:ln>
              </xdr:spPr>
              <xdr:txBody>
                <a:bodyPr vert="horz" wrap="square" lIns="0" tIns="0" rIns="0" bIns="0" anchor="t" anchorCtr="0" compatLnSpc="0">
                  <a:noAutofit/>
                </a:bodyPr>
                <a:lstStyle/>
                <a:p>
                  <a:pPr marL="0" marR="0" lvl="0" indent="0" defTabSz="914400" rtl="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None/>
                    <a:tabLst/>
                    <a:defRPr sz="1800" b="0" i="0" u="none" strike="noStrike" kern="0" cap="none" spc="0" baseline="0">
                      <a:solidFill>
                        <a:srgbClr val="000000"/>
                      </a:solidFill>
                      <a:uFillTx/>
                    </a:defRPr>
                  </a:pPr>
                  <a:endParaRPr lang="en-US" sz="1100" b="0" i="0" u="none" strike="noStrike" kern="0" cap="none" spc="0" baseline="0">
                    <a:solidFill>
                      <a:srgbClr val="000000"/>
                    </a:solidFill>
                    <a:uFillTx/>
                    <a:latin typeface="Calibri"/>
                    <a:ea typeface="新細明體" pitchFamily="18"/>
                  </a:endParaRPr>
                </a:p>
              </xdr:txBody>
            </xdr:sp>
            <xdr:sp macro="" textlink="">
              <xdr:nvSpPr>
                <xdr:cNvPr id="55" name="Line 50">
                  <a:extLst>
                    <a:ext uri="{FF2B5EF4-FFF2-40B4-BE49-F238E27FC236}">
                      <a16:creationId xmlns:a16="http://schemas.microsoft.com/office/drawing/2014/main" id="{00000000-0008-0000-0000-000037000000}"/>
                    </a:ext>
                  </a:extLst>
                </xdr:cNvPr>
                <xdr:cNvSpPr/>
              </xdr:nvSpPr>
              <xdr:spPr>
                <a:xfrm flipV="1">
                  <a:off x="6248746" y="5424894"/>
                  <a:ext cx="432000" cy="0"/>
                </a:xfrm>
                <a:custGeom>
                  <a:avLst/>
                  <a:gdLst>
                    <a:gd name="f0" fmla="val 10800000"/>
                    <a:gd name="f1" fmla="val 5400000"/>
                    <a:gd name="f2" fmla="val 180"/>
                    <a:gd name="f3" fmla="val w"/>
                    <a:gd name="f4" fmla="val h"/>
                    <a:gd name="f5" fmla="val ss"/>
                    <a:gd name="f6" fmla="val 0"/>
                    <a:gd name="f7" fmla="+- 0 0 -180"/>
                    <a:gd name="f8" fmla="+- 0 0 -360"/>
                    <a:gd name="f9" fmla="abs f3"/>
                    <a:gd name="f10" fmla="abs f4"/>
                    <a:gd name="f11" fmla="abs f5"/>
                    <a:gd name="f12" fmla="*/ f7 f0 1"/>
                    <a:gd name="f13" fmla="*/ f8 f0 1"/>
                    <a:gd name="f14" fmla="?: f9 f3 1"/>
                    <a:gd name="f15" fmla="?: f10 f4 1"/>
                    <a:gd name="f16" fmla="?: f11 f5 1"/>
                    <a:gd name="f17" fmla="*/ f12 1 f2"/>
                    <a:gd name="f18" fmla="*/ f13 1 f2"/>
                    <a:gd name="f19" fmla="*/ f14 1 21600"/>
                    <a:gd name="f20" fmla="*/ f15 1 21600"/>
                    <a:gd name="f21" fmla="*/ 21600 f14 1"/>
                    <a:gd name="f22" fmla="*/ 21600 f15 1"/>
                    <a:gd name="f23" fmla="+- f17 0 f1"/>
                    <a:gd name="f24" fmla="+- f18 0 f1"/>
                    <a:gd name="f25" fmla="min f20 f19"/>
                    <a:gd name="f26" fmla="*/ f21 1 f16"/>
                    <a:gd name="f27" fmla="*/ f22 1 f16"/>
                    <a:gd name="f28" fmla="val f26"/>
                    <a:gd name="f29" fmla="val f27"/>
                    <a:gd name="f30" fmla="*/ f6 f25 1"/>
                    <a:gd name="f31" fmla="*/ f28 f25 1"/>
                    <a:gd name="f32" fmla="*/ f29 f25 1"/>
                  </a:gdLst>
                  <a:ahLst/>
                  <a:cxnLst>
                    <a:cxn ang="3cd4">
                      <a:pos x="hc" y="t"/>
                    </a:cxn>
                    <a:cxn ang="0">
                      <a:pos x="r" y="vc"/>
                    </a:cxn>
                    <a:cxn ang="cd4">
                      <a:pos x="hc" y="b"/>
                    </a:cxn>
                    <a:cxn ang="cd2">
                      <a:pos x="l" y="vc"/>
                    </a:cxn>
                    <a:cxn ang="f23">
                      <a:pos x="f30" y="f30"/>
                    </a:cxn>
                    <a:cxn ang="f24">
                      <a:pos x="f31" y="f32"/>
                    </a:cxn>
                  </a:cxnLst>
                  <a:rect l="f30" t="f30" r="f31" b="f32"/>
                  <a:pathLst>
                    <a:path>
                      <a:moveTo>
                        <a:pt x="f30" y="f30"/>
                      </a:moveTo>
                      <a:lnTo>
                        <a:pt x="f31" y="f32"/>
                      </a:lnTo>
                    </a:path>
                  </a:pathLst>
                </a:custGeom>
                <a:noFill/>
                <a:ln w="9528" cap="flat">
                  <a:solidFill>
                    <a:srgbClr val="000000"/>
                  </a:solidFill>
                  <a:prstDash val="solid"/>
                  <a:round/>
                  <a:tailEnd type="arrow"/>
                </a:ln>
              </xdr:spPr>
              <xdr:txBody>
                <a:bodyPr vert="horz" wrap="square" lIns="0" tIns="0" rIns="0" bIns="0" anchor="t" anchorCtr="0" compatLnSpc="0">
                  <a:noAutofit/>
                </a:bodyPr>
                <a:lstStyle/>
                <a:p>
                  <a:pPr marL="0" marR="0" lvl="0" indent="0" defTabSz="914400" rtl="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None/>
                    <a:tabLst/>
                    <a:defRPr sz="1800" b="0" i="0" u="none" strike="noStrike" kern="0" cap="none" spc="0" baseline="0">
                      <a:solidFill>
                        <a:srgbClr val="000000"/>
                      </a:solidFill>
                      <a:uFillTx/>
                    </a:defRPr>
                  </a:pPr>
                  <a:endParaRPr lang="en-US" sz="1100" b="0" i="0" u="none" strike="noStrike" kern="0" cap="none" spc="0" baseline="0">
                    <a:solidFill>
                      <a:srgbClr val="000000"/>
                    </a:solidFill>
                    <a:uFillTx/>
                    <a:latin typeface="Calibri"/>
                    <a:ea typeface="新細明體" pitchFamily="18"/>
                  </a:endParaRPr>
                </a:p>
              </xdr:txBody>
            </xdr:sp>
          </xdr:grpSp>
        </xdr:grpSp>
      </xdr:grpSp>
    </xdr:grpSp>
    <xdr:clientData/>
  </xdr:twoCellAnchor>
  <xdr:oneCellAnchor>
    <xdr:from>
      <xdr:col>25</xdr:col>
      <xdr:colOff>2798</xdr:colOff>
      <xdr:row>32</xdr:row>
      <xdr:rowOff>226894</xdr:rowOff>
    </xdr:from>
    <xdr:ext cx="0" cy="460800"/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 flipV="1">
          <a:off x="10255606" y="7834682"/>
          <a:ext cx="0" cy="46080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528" cap="flat">
          <a:solidFill>
            <a:srgbClr val="000000"/>
          </a:solidFill>
          <a:prstDash val="solid"/>
          <a:round/>
          <a:tailEnd type="arrow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  <a:ea typeface="新細明體" pitchFamily="18"/>
          </a:endParaRPr>
        </a:p>
      </xdr:txBody>
    </xdr:sp>
    <xdr:clientData/>
  </xdr:oneCellAnchor>
  <xdr:oneCellAnchor>
    <xdr:from>
      <xdr:col>24</xdr:col>
      <xdr:colOff>254733</xdr:colOff>
      <xdr:row>33</xdr:row>
      <xdr:rowOff>2201</xdr:rowOff>
    </xdr:from>
    <xdr:ext cx="0" cy="460800"/>
    <xdr:sp macro="" textlink="">
      <xdr:nvSpPr>
        <xdr:cNvPr id="95" name="Line 22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10172945" y="7839566"/>
          <a:ext cx="0" cy="46080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528" cap="flat">
          <a:solidFill>
            <a:srgbClr val="000000"/>
          </a:solidFill>
          <a:prstDash val="solid"/>
          <a:round/>
          <a:tailEnd type="arrow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  <a:ea typeface="新細明體" pitchFamily="18"/>
          </a:endParaRPr>
        </a:p>
      </xdr:txBody>
    </xdr:sp>
    <xdr:clientData/>
  </xdr:oneCellAnchor>
  <xdr:twoCellAnchor>
    <xdr:from>
      <xdr:col>23</xdr:col>
      <xdr:colOff>14192</xdr:colOff>
      <xdr:row>13</xdr:row>
      <xdr:rowOff>67704</xdr:rowOff>
    </xdr:from>
    <xdr:to>
      <xdr:col>25</xdr:col>
      <xdr:colOff>27990</xdr:colOff>
      <xdr:row>13</xdr:row>
      <xdr:rowOff>72405</xdr:rowOff>
    </xdr:to>
    <xdr:cxnSp macro="">
      <xdr:nvCxnSpPr>
        <xdr:cNvPr id="126" name="直線接點 125">
          <a:extLst>
            <a:ext uri="{FF2B5EF4-FFF2-40B4-BE49-F238E27FC236}">
              <a16:creationId xmlns:a16="http://schemas.microsoft.com/office/drawing/2014/main" id="{91CC399F-B85F-1866-E5FC-F44B42E48680}"/>
            </a:ext>
          </a:extLst>
        </xdr:cNvPr>
        <xdr:cNvCxnSpPr>
          <a:stCxn id="32" idx="2"/>
          <a:endCxn id="30" idx="2"/>
        </xdr:cNvCxnSpPr>
      </xdr:nvCxnSpPr>
      <xdr:spPr>
        <a:xfrm flipV="1">
          <a:off x="9555067" y="3290329"/>
          <a:ext cx="720236" cy="470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hoami-wplin\wplin\WINDOWS\TEMP\c.notes.data\Share%20Files\DOCUME~1\ADMINI~1\LOCALS~1\Temp\WINDOWS\TEMP\&#26494;&#27743;\NEW_SA\970808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00d01x00137\&#27700;&#34389;&#29702;\capacity\TM&amp;TC%20&#23450;&#3268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1_起業計画案_新_1"/>
      <sheetName val="SA1_起業計画案（新）1"/>
      <sheetName val="(三月份)自來水進水統計"/>
      <sheetName val="History"/>
      <sheetName val="06-1"/>
      <sheetName val="06-2"/>
      <sheetName val="06-3"/>
      <sheetName val="06-4"/>
      <sheetName val="06-5"/>
      <sheetName val="06-6"/>
      <sheetName val="(四月份)自來水進水統計_1"/>
      <sheetName val="06-7"/>
      <sheetName val="06-8"/>
      <sheetName val="06-9"/>
      <sheetName val="06-10"/>
      <sheetName val="06-11"/>
      <sheetName val="06-12"/>
      <sheetName val="06-01"/>
      <sheetName val="06-02"/>
      <sheetName val="06-03"/>
      <sheetName val="09-6-04"/>
      <sheetName val="06-05"/>
      <sheetName val="06-06"/>
      <sheetName val="06-07"/>
      <sheetName val="06-1-12"/>
      <sheetName val="07-1"/>
      <sheetName val="07-2"/>
      <sheetName val="07-3"/>
      <sheetName val="95-1"/>
      <sheetName val="圖(95-1)"/>
      <sheetName val="95-2"/>
      <sheetName val="圖(95-2"/>
      <sheetName val="95-3"/>
      <sheetName val="圖(95-3)"/>
      <sheetName val="95-4"/>
      <sheetName val="圖(95-4)"/>
      <sheetName val="95-5"/>
      <sheetName val="圖(95-5)"/>
      <sheetName val="95-6"/>
      <sheetName val="圖(95-6)"/>
      <sheetName val="95-7"/>
      <sheetName val="力晶8A_12A_B進出水流程圖"/>
      <sheetName val="95-8"/>
      <sheetName val="95-9"/>
      <sheetName val="SA1_起業計?案（新）1"/>
      <sheetName val="70K(For_WT)1"/>
      <sheetName val="70K(For_管理局_Monthly)(外)1"/>
      <sheetName val="Sample_化學藥品用量統計(For_Monthly)1"/>
      <sheetName val="Tag"/>
      <sheetName val="Quarility"/>
      <sheetName val="Sample_再生瓦斯用量(For_空調課)1"/>
      <sheetName val="Sample_自來水&amp;放流水_統計(For_管理局)1"/>
      <sheetName val="Trend_Chart1"/>
      <sheetName val="Trend_Chart_021"/>
      <sheetName val="製程排量"/>
      <sheetName val="製程排量(R1)"/>
      <sheetName val="空調量"/>
      <sheetName val="再生廢量"/>
      <sheetName val="P12再生"/>
      <sheetName val="CT耗量評估"/>
      <sheetName val="CMP排量"/>
      <sheetName val="CMP污泥"/>
      <sheetName val="96年1月"/>
      <sheetName val="96年2月"/>
      <sheetName val="96年3月"/>
      <sheetName val="96年4月"/>
      <sheetName val="96年5月"/>
      <sheetName val="96年6月"/>
      <sheetName val="96年7月"/>
      <sheetName val="96年8月"/>
      <sheetName val="F2_CW1"/>
      <sheetName val="F2_UPW1"/>
      <sheetName val="Sheet2"/>
      <sheetName val="Sheet1"/>
      <sheetName val="水錶位置"/>
      <sheetName val="SA1_起業計_案（新）1"/>
      <sheetName val="每日紀錄表"/>
      <sheetName val="T315XW01_Final1"/>
      <sheetName val="Raw_Data"/>
      <sheetName val="SA1_起業計画案_新_"/>
      <sheetName val="SA1_起業計画案（新）"/>
      <sheetName val="(四月份)自來水進水統計_"/>
      <sheetName val="SA1_起業計?案（新）"/>
      <sheetName val="70K(For_WT)"/>
      <sheetName val="70K(For_管理局_Monthly)(外)"/>
      <sheetName val="Sample_化學藥品用量統計(For_Monthly)"/>
      <sheetName val="Sample_再生瓦斯用量(For_空調課)"/>
      <sheetName val="Sample_自來水&amp;放流水_統計(For_管理局)"/>
      <sheetName val="Trend_Chart"/>
      <sheetName val="Trend_Chart_02"/>
      <sheetName val="F2_CW"/>
      <sheetName val="F2_UPW"/>
      <sheetName val="SA1_起業計_案（新）"/>
      <sheetName val="T315XW01_Final"/>
      <sheetName val="SA1_起業計画案(新)1"/>
      <sheetName val="SA1_起業計画案_新_2"/>
      <sheetName val="SA1_起業計画案（新）2"/>
      <sheetName val="(四月份)自來水進水統計_2"/>
      <sheetName val="SA1_起業計?案（新）2"/>
      <sheetName val="70K(For_WT)2"/>
      <sheetName val="70K(For_管理局_Monthly)(外)2"/>
      <sheetName val="Sample_化學藥品用量統計(For_Monthly)2"/>
      <sheetName val="Sample_再生瓦斯用量(For_空調課)2"/>
      <sheetName val="Sample_自來水&amp;放流水_統計(For_管理局)2"/>
      <sheetName val="Trend_Chart2"/>
      <sheetName val="Trend_Chart_022"/>
      <sheetName val="F2_CW2"/>
      <sheetName val="F2_UPW2"/>
      <sheetName val="SA1_起業計_案（新）2"/>
      <sheetName val="T315XW01_Final2"/>
      <sheetName val="SA1 起業計画案_新_"/>
      <sheetName val="SA1 起業計画案（新）"/>
      <sheetName val="(四月份)自來水進水統計 "/>
      <sheetName val="SA1 起業計?案（新）"/>
      <sheetName val="70K(For WT)"/>
      <sheetName val="70K(For 管理局 Monthly)(外)"/>
      <sheetName val="Sample_化學藥品用量統計(For Monthly)"/>
      <sheetName val="Sample_再生瓦斯用量(For 空調課)"/>
      <sheetName val="Sample_自來水&amp;放流水 統計(For 管理局)"/>
      <sheetName val="Trend Chart"/>
      <sheetName val="Trend Chart_02"/>
      <sheetName val="F2 CW"/>
      <sheetName val="F2 UPW"/>
      <sheetName val="SA1 起業計_案（新）"/>
      <sheetName val="T315XW01 Final"/>
      <sheetName val="Raw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1_起業計画案_新_1"/>
      <sheetName val="Sheet1"/>
      <sheetName val="Sheet2"/>
      <sheetName val="Sheet3"/>
      <sheetName val="SA1_起業計画案（新）1"/>
      <sheetName val="#REF"/>
      <sheetName val="PSC_FabI1"/>
      <sheetName val="TM&amp;TC_定義1"/>
      <sheetName val="RTP+Poly+Tel_CP1"/>
      <sheetName val="RGP"/>
      <sheetName val="SA1________"/>
      <sheetName val="SA1_起業計画案_新_"/>
      <sheetName val="SA1_起業計画案（新）"/>
      <sheetName val="PSC_FabI"/>
      <sheetName val="TM&amp;TC_定義"/>
      <sheetName val="RTP+Poly+Tel_CP"/>
      <sheetName val="SA1_起業計画案(新)1"/>
      <sheetName val="SA1_起業計画案_新_2"/>
      <sheetName val="SA1_起業計画案（新）2"/>
      <sheetName val="PSC_FabI2"/>
      <sheetName val="TM&amp;TC_定義2"/>
      <sheetName val="RTP+Poly+Tel_CP2"/>
      <sheetName val="SA1 起業計画案_新_"/>
      <sheetName val="SA1 起業計画案（新）"/>
      <sheetName val="PSC FabI"/>
      <sheetName val="TM&amp;TC 定義"/>
      <sheetName val="RTP+Poly+Tel CP"/>
      <sheetName val="SA1 起業計?案（新）"/>
      <sheetName val="(三月份)自來水進水統計"/>
      <sheetName val="History"/>
      <sheetName val="06-1"/>
      <sheetName val="06-2"/>
      <sheetName val="06-3"/>
      <sheetName val="06-4"/>
      <sheetName val="06-5"/>
      <sheetName val="06-6"/>
      <sheetName val="06-7"/>
      <sheetName val="06-8"/>
      <sheetName val="06-9"/>
      <sheetName val="06-10"/>
      <sheetName val="06-11"/>
      <sheetName val="06-12"/>
      <sheetName val="(四月份)自來水進水統計 "/>
      <sheetName val="95-1"/>
      <sheetName val="圖(95-1)"/>
      <sheetName val="95-2"/>
      <sheetName val="圖(95-2"/>
      <sheetName val="95-3"/>
      <sheetName val="圖(95-3)"/>
      <sheetName val="95-4"/>
      <sheetName val="圖(95-4)"/>
      <sheetName val="95-5"/>
      <sheetName val="圖(95-5)"/>
      <sheetName val="95-6"/>
      <sheetName val="圖(95-6)"/>
      <sheetName val="95-7"/>
      <sheetName val="力晶8A_12A_B進出水流程圖"/>
      <sheetName val="95-8"/>
      <sheetName val="95-9"/>
      <sheetName val="06-1-12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/>
      <sheetData sheetId="8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F69"/>
  <sheetViews>
    <sheetView zoomScale="50" zoomScaleNormal="50" workbookViewId="0">
      <selection activeCell="W34" sqref="W34:X34"/>
    </sheetView>
  </sheetViews>
  <sheetFormatPr defaultColWidth="8.875" defaultRowHeight="15"/>
  <cols>
    <col min="1" max="1" width="2.5" style="1" customWidth="1"/>
    <col min="2" max="3" width="4.375" style="1" customWidth="1"/>
    <col min="4" max="4" width="3.125" style="1" customWidth="1"/>
    <col min="5" max="5" width="6.25" style="1" customWidth="1"/>
    <col min="6" max="7" width="4.375" style="1" customWidth="1"/>
    <col min="8" max="8" width="6.125" style="1" customWidth="1"/>
    <col min="9" max="10" width="4.375" style="1" customWidth="1"/>
    <col min="11" max="11" width="6.125" style="1" customWidth="1"/>
    <col min="12" max="14" width="4.375" style="1" customWidth="1"/>
    <col min="15" max="15" width="6.125" style="1" customWidth="1"/>
    <col min="16" max="17" width="4.375" style="1" customWidth="1"/>
    <col min="18" max="18" width="6.125" style="1" customWidth="1"/>
    <col min="19" max="19" width="7.375" style="1" customWidth="1"/>
    <col min="20" max="20" width="9.5" style="1" customWidth="1"/>
    <col min="21" max="21" width="7.875" style="1" customWidth="1"/>
    <col min="22" max="22" width="7.5" style="1" customWidth="1"/>
    <col min="23" max="23" width="8.375" style="1" customWidth="1"/>
    <col min="24" max="24" width="4.875" style="1" customWidth="1"/>
    <col min="25" max="27" width="4.375" style="1" customWidth="1"/>
    <col min="28" max="28" width="6.625" style="1" customWidth="1"/>
    <col min="29" max="30" width="4.375" style="1" customWidth="1"/>
    <col min="31" max="31" width="5.625" style="1" customWidth="1"/>
    <col min="32" max="32" width="4.375" style="1" customWidth="1"/>
    <col min="33" max="33" width="6.5" style="1" customWidth="1"/>
    <col min="34" max="38" width="4.375" style="1" customWidth="1"/>
    <col min="39" max="39" width="6.75" style="1" customWidth="1"/>
    <col min="40" max="40" width="5.875" style="1" customWidth="1"/>
    <col min="41" max="41" width="5.625" style="1" customWidth="1"/>
    <col min="42" max="45" width="4.375" style="1" customWidth="1"/>
    <col min="46" max="46" width="5.75" style="1" customWidth="1"/>
    <col min="47" max="47" width="5.5" style="1" customWidth="1"/>
    <col min="48" max="48" width="32" style="1" customWidth="1"/>
    <col min="49" max="53" width="4.375" style="1" customWidth="1"/>
    <col min="54" max="54" width="8.875" style="1" customWidth="1"/>
    <col min="55" max="16384" width="8.875" style="1"/>
  </cols>
  <sheetData>
    <row r="1" spans="2:58" ht="22.9" customHeight="1">
      <c r="B1" s="187" t="s">
        <v>221</v>
      </c>
      <c r="C1" s="187"/>
      <c r="D1" s="187"/>
      <c r="E1" s="187"/>
      <c r="F1" s="186">
        <v>113</v>
      </c>
      <c r="G1" s="186"/>
      <c r="H1" s="174" t="s">
        <v>152</v>
      </c>
      <c r="I1" s="186">
        <v>3</v>
      </c>
      <c r="J1" s="186"/>
      <c r="K1" s="174" t="s">
        <v>0</v>
      </c>
      <c r="L1" s="173"/>
      <c r="M1" s="175"/>
      <c r="N1" s="187" t="s">
        <v>207</v>
      </c>
      <c r="O1" s="187"/>
      <c r="P1" s="187"/>
      <c r="Q1" s="187"/>
      <c r="R1" s="218" t="s">
        <v>222</v>
      </c>
      <c r="S1" s="218"/>
      <c r="T1" s="218"/>
      <c r="U1" s="218"/>
      <c r="V1" s="218"/>
      <c r="W1" s="218"/>
      <c r="X1" s="218"/>
      <c r="AG1" s="3"/>
      <c r="AH1" s="3"/>
      <c r="AI1" s="3"/>
      <c r="AJ1" s="3"/>
      <c r="AK1" s="3"/>
      <c r="AL1" s="3"/>
      <c r="AM1" s="3"/>
      <c r="AN1" s="3"/>
      <c r="AO1" s="3"/>
      <c r="AP1" s="3"/>
      <c r="AR1" s="4"/>
      <c r="AS1" s="4"/>
      <c r="AT1" s="4"/>
      <c r="AU1" s="4"/>
      <c r="AV1" s="4"/>
      <c r="AW1" s="3"/>
      <c r="AX1" s="3"/>
      <c r="AY1" s="3"/>
      <c r="AZ1" s="3"/>
      <c r="BA1" s="3"/>
      <c r="BB1" s="3"/>
      <c r="BC1" s="3"/>
    </row>
    <row r="2" spans="2:58" ht="25.5" customHeight="1">
      <c r="B2" s="187" t="s">
        <v>153</v>
      </c>
      <c r="C2" s="187"/>
      <c r="D2" s="187"/>
      <c r="E2" s="187"/>
      <c r="F2" s="186" t="s">
        <v>201</v>
      </c>
      <c r="G2" s="186"/>
      <c r="H2" s="186"/>
      <c r="I2" s="186"/>
      <c r="J2" s="186"/>
      <c r="K2" s="176"/>
      <c r="L2" s="2"/>
      <c r="M2" s="2"/>
      <c r="N2" s="187" t="s">
        <v>209</v>
      </c>
      <c r="O2" s="187"/>
      <c r="P2" s="187"/>
      <c r="Q2" s="187"/>
      <c r="R2" s="218" t="s">
        <v>208</v>
      </c>
      <c r="S2" s="218"/>
      <c r="T2" s="218"/>
      <c r="U2" s="218"/>
      <c r="V2" s="218"/>
      <c r="W2" s="218"/>
      <c r="X2" s="218"/>
      <c r="AF2" s="3"/>
      <c r="AG2" s="185" t="s">
        <v>1</v>
      </c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3"/>
      <c r="AU2" s="3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</row>
    <row r="3" spans="2:58" ht="22.9" customHeight="1">
      <c r="F3" s="176"/>
      <c r="G3" s="176"/>
      <c r="H3" s="176"/>
      <c r="I3" s="176"/>
      <c r="J3" s="176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</row>
    <row r="4" spans="2:58" ht="15.6" customHeight="1">
      <c r="AV4" s="57"/>
    </row>
    <row r="5" spans="2:58" ht="18" customHeight="1" thickBot="1">
      <c r="K5" s="191">
        <f>E9+S40-AM6-K8</f>
        <v>10</v>
      </c>
      <c r="L5" s="191"/>
    </row>
    <row r="6" spans="2:58" ht="18" customHeight="1" thickBot="1">
      <c r="D6" s="7"/>
      <c r="E6" s="198" t="s">
        <v>2</v>
      </c>
      <c r="F6" s="198"/>
      <c r="G6" s="198"/>
      <c r="H6" s="198"/>
      <c r="L6" s="8" t="s">
        <v>3</v>
      </c>
      <c r="N6" s="7"/>
      <c r="AM6" s="199">
        <v>140</v>
      </c>
      <c r="AN6" s="199"/>
    </row>
    <row r="7" spans="2:58" ht="18" customHeight="1" thickBot="1">
      <c r="D7" s="7"/>
      <c r="E7" s="198"/>
      <c r="F7" s="198"/>
      <c r="G7" s="198"/>
      <c r="H7" s="198"/>
      <c r="AN7" s="9" t="s">
        <v>4</v>
      </c>
    </row>
    <row r="8" spans="2:58" ht="18" customHeight="1">
      <c r="K8" s="76">
        <v>10</v>
      </c>
      <c r="P8" s="199">
        <v>500</v>
      </c>
      <c r="Q8" s="199"/>
      <c r="AB8" s="199">
        <v>0</v>
      </c>
      <c r="AC8" s="199"/>
      <c r="AD8" s="10"/>
    </row>
    <row r="9" spans="2:58" ht="18" customHeight="1">
      <c r="E9" s="199">
        <v>150</v>
      </c>
      <c r="F9" s="199"/>
      <c r="H9" s="7"/>
      <c r="J9" s="11"/>
      <c r="K9" s="12" t="s">
        <v>5</v>
      </c>
      <c r="P9" s="13" t="s">
        <v>6</v>
      </c>
      <c r="Q9" s="14"/>
      <c r="T9" s="76">
        <v>20</v>
      </c>
      <c r="AC9" s="15" t="s">
        <v>156</v>
      </c>
      <c r="AG9" s="7"/>
      <c r="AH9" s="12"/>
      <c r="AI9" s="12"/>
    </row>
    <row r="10" spans="2:58" ht="18" customHeight="1" thickBot="1">
      <c r="E10" s="192" t="s">
        <v>7</v>
      </c>
      <c r="F10" s="192"/>
      <c r="H10" s="7"/>
      <c r="S10" s="12"/>
      <c r="T10" s="71" t="s">
        <v>157</v>
      </c>
      <c r="U10" s="15"/>
      <c r="V10" s="193" t="s">
        <v>8</v>
      </c>
      <c r="W10" s="193"/>
      <c r="AG10" s="7"/>
      <c r="AH10" s="7"/>
      <c r="AJ10" s="17"/>
    </row>
    <row r="11" spans="2:58" ht="18" customHeight="1" thickBot="1">
      <c r="B11" s="194">
        <v>10000</v>
      </c>
      <c r="C11" s="194"/>
      <c r="G11" s="195">
        <v>9000</v>
      </c>
      <c r="H11" s="195"/>
      <c r="M11" s="196">
        <f>G11+M20+Q15-P8+K24+K25+H16+K26</f>
        <v>11600</v>
      </c>
      <c r="N11" s="196"/>
      <c r="R11" s="197" t="s">
        <v>9</v>
      </c>
      <c r="S11" s="197"/>
      <c r="T11" s="197"/>
      <c r="U11" s="18"/>
      <c r="V11" s="196">
        <f>M11-(Q13+AE14+T9)</f>
        <v>7080</v>
      </c>
      <c r="W11" s="196"/>
      <c r="Y11" s="197" t="s">
        <v>10</v>
      </c>
      <c r="Z11" s="197"/>
      <c r="AA11" s="197"/>
      <c r="AB11" s="197"/>
      <c r="AE11" s="191">
        <f>P8+V11-AA17-AB8</f>
        <v>880</v>
      </c>
      <c r="AF11" s="191"/>
      <c r="AG11" s="7"/>
      <c r="AJ11" s="201">
        <f>SUM(AE11,AE14,AE24,AE39)-AH22</f>
        <v>3560</v>
      </c>
      <c r="AK11" s="201"/>
      <c r="AL11" s="202" t="s">
        <v>11</v>
      </c>
      <c r="AM11" s="202"/>
      <c r="AQ11" s="191">
        <f>SUM(AM6,AJ11)-AL14</f>
        <v>3700</v>
      </c>
      <c r="AR11" s="191"/>
      <c r="AS11" s="13"/>
      <c r="AT11" s="13"/>
      <c r="AU11" s="13"/>
      <c r="AV11" s="13"/>
      <c r="AW11" s="13"/>
      <c r="AX11" s="13"/>
      <c r="AY11" s="13"/>
      <c r="AZ11" s="13"/>
      <c r="BA11" s="13"/>
    </row>
    <row r="12" spans="2:58" ht="23.65" customHeight="1" thickBot="1">
      <c r="B12" s="19" t="s">
        <v>12</v>
      </c>
      <c r="C12" s="20"/>
      <c r="G12" s="203" t="s">
        <v>13</v>
      </c>
      <c r="H12" s="203"/>
      <c r="I12" s="21"/>
      <c r="M12" s="193" t="s">
        <v>14</v>
      </c>
      <c r="N12" s="193"/>
      <c r="R12" s="197"/>
      <c r="S12" s="197"/>
      <c r="T12" s="197"/>
      <c r="U12" s="18"/>
      <c r="V12" s="22"/>
      <c r="W12" s="23"/>
      <c r="Y12" s="197"/>
      <c r="Z12" s="197"/>
      <c r="AA12" s="197"/>
      <c r="AB12" s="197"/>
      <c r="AE12" s="204" t="s">
        <v>15</v>
      </c>
      <c r="AF12" s="204"/>
      <c r="AG12" s="7"/>
      <c r="AH12" s="7"/>
      <c r="AJ12" s="205" t="s">
        <v>16</v>
      </c>
      <c r="AK12" s="205"/>
      <c r="AL12" s="202"/>
      <c r="AM12" s="202"/>
      <c r="AP12" s="24" t="s">
        <v>17</v>
      </c>
      <c r="AR12" s="24"/>
      <c r="AS12" s="7"/>
      <c r="AT12" s="7"/>
      <c r="AU12" s="7"/>
      <c r="AV12" s="7"/>
      <c r="AW12" s="7"/>
      <c r="AX12" s="7"/>
      <c r="AY12" s="7"/>
      <c r="AZ12" s="7"/>
      <c r="BA12" s="7"/>
    </row>
    <row r="13" spans="2:58" ht="18" customHeight="1" thickBot="1">
      <c r="E13" s="191">
        <f>B11-E9-G11</f>
        <v>850</v>
      </c>
      <c r="F13" s="191"/>
      <c r="P13" s="25"/>
      <c r="Q13" s="191">
        <f>Q15+S17</f>
        <v>4000</v>
      </c>
      <c r="R13" s="191"/>
      <c r="S13" s="26"/>
      <c r="V13" s="27"/>
      <c r="W13" s="28">
        <v>12000</v>
      </c>
      <c r="X13" s="29"/>
      <c r="AG13" s="7"/>
      <c r="AH13" s="7"/>
    </row>
    <row r="14" spans="2:58" ht="20.25" customHeight="1">
      <c r="E14" s="192" t="s">
        <v>18</v>
      </c>
      <c r="F14" s="192"/>
      <c r="Q14" s="200"/>
      <c r="R14" s="200"/>
      <c r="V14" s="30" t="s">
        <v>19</v>
      </c>
      <c r="W14" s="31" t="s">
        <v>20</v>
      </c>
      <c r="Y14" s="26"/>
      <c r="Z14" s="26"/>
      <c r="AE14" s="199">
        <v>500</v>
      </c>
      <c r="AF14" s="199"/>
      <c r="AG14" s="7"/>
      <c r="AH14" s="7"/>
      <c r="AL14" s="199">
        <v>0</v>
      </c>
      <c r="AM14" s="199"/>
      <c r="AO14" s="188" t="s">
        <v>159</v>
      </c>
      <c r="AP14" s="189"/>
      <c r="AQ14" s="189"/>
      <c r="AR14" s="189"/>
      <c r="AS14" s="189"/>
      <c r="AT14" s="189"/>
      <c r="AU14" s="189"/>
      <c r="AV14" s="190"/>
    </row>
    <row r="15" spans="2:58" ht="18" customHeight="1">
      <c r="Q15" s="199">
        <v>2000</v>
      </c>
      <c r="R15" s="199"/>
      <c r="T15" s="72" t="str">
        <f>IF(W13&gt;(SUM((B26+B29)+(Q15+S17+M20+V22+W27+Y33+W13+W34+K8+M45))*0.5),"C7回收量大於全廠回收量50%，請於下方填寫說明！"," ")</f>
        <v>C7回收量大於全廠回收量50%，請於下方填寫說明！</v>
      </c>
      <c r="V15" s="32"/>
      <c r="W15" s="32"/>
      <c r="X15" s="32"/>
      <c r="Y15" s="32"/>
      <c r="AB15" s="33"/>
      <c r="AE15" s="34" t="s">
        <v>21</v>
      </c>
      <c r="AL15" s="192" t="s">
        <v>22</v>
      </c>
      <c r="AM15" s="192"/>
      <c r="AO15" s="78" t="s">
        <v>25</v>
      </c>
      <c r="AP15" s="79" t="s">
        <v>160</v>
      </c>
      <c r="AQ15" s="80"/>
      <c r="AR15" s="79"/>
      <c r="AS15" s="81"/>
      <c r="AT15" s="79"/>
      <c r="AU15" s="82"/>
      <c r="AV15" s="83"/>
    </row>
    <row r="16" spans="2:58" ht="18" customHeight="1">
      <c r="H16" s="28">
        <v>0</v>
      </c>
      <c r="I16" s="29"/>
      <c r="J16" s="35" t="s">
        <v>23</v>
      </c>
      <c r="Q16" s="36"/>
      <c r="R16" s="37" t="s">
        <v>24</v>
      </c>
      <c r="S16" s="26"/>
      <c r="T16" s="38"/>
      <c r="U16" s="38"/>
      <c r="V16" s="38"/>
      <c r="W16" s="38"/>
      <c r="X16" s="38"/>
      <c r="Y16" s="38"/>
      <c r="AN16" s="39"/>
      <c r="AO16" s="84" t="s">
        <v>27</v>
      </c>
      <c r="AP16" s="85" t="s">
        <v>161</v>
      </c>
      <c r="AQ16" s="86"/>
      <c r="AR16" s="87"/>
      <c r="AS16" s="87"/>
      <c r="AT16" s="87"/>
      <c r="AU16" s="85" t="s">
        <v>28</v>
      </c>
      <c r="AV16" s="88" t="s">
        <v>162</v>
      </c>
    </row>
    <row r="17" spans="2:49" ht="18" customHeight="1">
      <c r="G17" s="207" t="s">
        <v>26</v>
      </c>
      <c r="H17" s="207"/>
      <c r="S17" s="76">
        <v>2000</v>
      </c>
      <c r="V17" s="26"/>
      <c r="AA17" s="191">
        <f>M20+V22+AE24</f>
        <v>6700</v>
      </c>
      <c r="AB17" s="191"/>
      <c r="AN17" s="41"/>
      <c r="AO17" s="78" t="s">
        <v>30</v>
      </c>
      <c r="AP17" s="81" t="s">
        <v>163</v>
      </c>
      <c r="AQ17" s="78"/>
      <c r="AR17" s="81"/>
      <c r="AS17" s="81"/>
      <c r="AT17" s="81"/>
      <c r="AU17" s="81"/>
      <c r="AV17" s="83"/>
      <c r="AW17" s="42"/>
    </row>
    <row r="18" spans="2:49" ht="18" customHeight="1">
      <c r="S18" s="43" t="s">
        <v>29</v>
      </c>
      <c r="AA18" s="200"/>
      <c r="AB18" s="200"/>
      <c r="AN18" s="41"/>
      <c r="AO18" s="84" t="s">
        <v>31</v>
      </c>
      <c r="AP18" s="85" t="s">
        <v>164</v>
      </c>
      <c r="AQ18" s="84"/>
      <c r="AR18" s="85"/>
      <c r="AS18" s="85"/>
      <c r="AT18" s="87"/>
      <c r="AU18" s="85" t="s">
        <v>32</v>
      </c>
      <c r="AV18" s="88" t="s">
        <v>165</v>
      </c>
    </row>
    <row r="19" spans="2:49" ht="18" customHeight="1" thickBot="1">
      <c r="AN19" s="41"/>
      <c r="AO19" s="89" t="s">
        <v>34</v>
      </c>
      <c r="AP19" s="90" t="s">
        <v>166</v>
      </c>
      <c r="AQ19" s="89"/>
      <c r="AR19" s="91"/>
      <c r="AS19" s="91"/>
      <c r="AT19" s="90"/>
      <c r="AU19" s="90"/>
      <c r="AV19" s="92"/>
    </row>
    <row r="20" spans="2:49" ht="18" customHeight="1" thickBot="1">
      <c r="M20" s="199">
        <v>1000</v>
      </c>
      <c r="N20" s="199"/>
      <c r="Y20" s="208" t="s">
        <v>33</v>
      </c>
      <c r="Z20" s="208"/>
      <c r="AA20" s="208"/>
      <c r="AB20" s="208"/>
      <c r="AN20" s="41"/>
      <c r="AO20" s="89" t="s">
        <v>36</v>
      </c>
      <c r="AP20" s="90" t="s">
        <v>167</v>
      </c>
      <c r="AQ20" s="89"/>
      <c r="AR20" s="90"/>
      <c r="AS20" s="90"/>
      <c r="AT20" s="90" t="s">
        <v>37</v>
      </c>
      <c r="AU20" s="90" t="s">
        <v>168</v>
      </c>
      <c r="AV20" s="93"/>
    </row>
    <row r="21" spans="2:49" ht="18" customHeight="1" thickBot="1">
      <c r="L21" s="209" t="s">
        <v>35</v>
      </c>
      <c r="M21" s="209"/>
      <c r="N21" s="209"/>
      <c r="O21" s="209"/>
      <c r="P21" s="209"/>
      <c r="R21" s="200"/>
      <c r="S21" s="200"/>
      <c r="Y21" s="208"/>
      <c r="Z21" s="208"/>
      <c r="AA21" s="208"/>
      <c r="AB21" s="208"/>
      <c r="AO21" s="94" t="s">
        <v>38</v>
      </c>
      <c r="AP21" s="95" t="s">
        <v>39</v>
      </c>
      <c r="AQ21" s="96"/>
      <c r="AR21" s="97"/>
      <c r="AS21" s="95"/>
      <c r="AT21" s="95"/>
      <c r="AU21" s="97"/>
      <c r="AV21" s="98"/>
      <c r="AW21" s="40"/>
    </row>
    <row r="22" spans="2:49" ht="18" customHeight="1" thickBot="1">
      <c r="H22" s="16"/>
      <c r="K22" s="16"/>
      <c r="L22" s="7"/>
      <c r="M22" s="7"/>
      <c r="N22" s="7"/>
      <c r="O22" s="7"/>
      <c r="P22" s="7"/>
      <c r="S22" s="184"/>
      <c r="V22" s="199">
        <v>5500</v>
      </c>
      <c r="W22" s="199"/>
      <c r="Y22" s="208"/>
      <c r="Z22" s="208"/>
      <c r="AA22" s="208"/>
      <c r="AB22" s="208"/>
      <c r="AH22" s="199">
        <v>0</v>
      </c>
      <c r="AI22" s="199"/>
      <c r="AJ22" s="13"/>
      <c r="AK22" s="13"/>
      <c r="AO22" s="78" t="s">
        <v>42</v>
      </c>
      <c r="AP22" s="81" t="s">
        <v>169</v>
      </c>
      <c r="AQ22" s="99"/>
      <c r="AR22" s="82"/>
      <c r="AS22" s="82"/>
      <c r="AT22" s="82"/>
      <c r="AU22" s="82"/>
      <c r="AV22" s="83"/>
    </row>
    <row r="23" spans="2:49" ht="18" customHeight="1" thickBot="1">
      <c r="P23" s="29" t="s">
        <v>23</v>
      </c>
      <c r="Q23" s="175"/>
      <c r="R23" s="35" t="s">
        <v>23</v>
      </c>
      <c r="V23" s="44"/>
      <c r="W23" s="44"/>
      <c r="X23" s="37" t="s">
        <v>40</v>
      </c>
      <c r="Y23" s="208"/>
      <c r="Z23" s="208"/>
      <c r="AA23" s="208"/>
      <c r="AB23" s="208"/>
      <c r="AH23" s="192" t="s">
        <v>41</v>
      </c>
      <c r="AI23" s="192"/>
      <c r="AJ23" s="13"/>
      <c r="AK23" s="13"/>
      <c r="AO23" s="78" t="s">
        <v>44</v>
      </c>
      <c r="AP23" s="81" t="s">
        <v>170</v>
      </c>
      <c r="AQ23" s="78"/>
      <c r="AR23" s="81"/>
      <c r="AS23" s="81"/>
      <c r="AT23" s="81"/>
      <c r="AU23" s="82"/>
      <c r="AV23" s="83"/>
    </row>
    <row r="24" spans="2:49" ht="18" customHeight="1">
      <c r="D24" s="7"/>
      <c r="H24" s="29" t="s">
        <v>23</v>
      </c>
      <c r="I24" s="29"/>
      <c r="K24" s="76">
        <v>100</v>
      </c>
      <c r="M24" s="35" t="s">
        <v>43</v>
      </c>
      <c r="P24" s="7"/>
      <c r="AE24" s="199">
        <v>200</v>
      </c>
      <c r="AF24" s="199"/>
      <c r="AG24" s="13"/>
      <c r="AH24" s="13"/>
      <c r="AO24" s="78" t="s">
        <v>47</v>
      </c>
      <c r="AP24" s="81" t="s">
        <v>171</v>
      </c>
      <c r="AQ24" s="78"/>
      <c r="AR24" s="81"/>
      <c r="AS24" s="81"/>
      <c r="AT24" s="81" t="s">
        <v>48</v>
      </c>
      <c r="AU24" s="81" t="s">
        <v>172</v>
      </c>
      <c r="AV24" s="100"/>
    </row>
    <row r="25" spans="2:49" ht="18" customHeight="1">
      <c r="D25" s="34"/>
      <c r="H25" s="29" t="s">
        <v>23</v>
      </c>
      <c r="I25" s="29"/>
      <c r="K25" s="76">
        <v>0</v>
      </c>
      <c r="M25" s="35" t="s">
        <v>45</v>
      </c>
      <c r="Y25" s="29"/>
      <c r="Z25" s="13"/>
      <c r="AA25" s="29"/>
      <c r="AD25" s="20"/>
      <c r="AE25" s="34" t="s">
        <v>46</v>
      </c>
      <c r="AO25" s="78" t="s">
        <v>52</v>
      </c>
      <c r="AP25" s="81" t="s">
        <v>173</v>
      </c>
      <c r="AQ25" s="78"/>
      <c r="AR25" s="81"/>
      <c r="AS25" s="81"/>
      <c r="AT25" s="81" t="s">
        <v>53</v>
      </c>
      <c r="AU25" s="81" t="s">
        <v>174</v>
      </c>
      <c r="AV25" s="83"/>
    </row>
    <row r="26" spans="2:49" ht="18" customHeight="1">
      <c r="B26" s="199">
        <v>300</v>
      </c>
      <c r="C26" s="199"/>
      <c r="D26" s="7" t="s">
        <v>49</v>
      </c>
      <c r="H26" s="29" t="s">
        <v>23</v>
      </c>
      <c r="I26" s="29"/>
      <c r="K26" s="76">
        <v>0</v>
      </c>
      <c r="M26" s="35" t="s">
        <v>50</v>
      </c>
      <c r="P26" s="191">
        <f>B26-K24</f>
        <v>200</v>
      </c>
      <c r="Q26" s="191"/>
      <c r="R26" s="35" t="s">
        <v>51</v>
      </c>
      <c r="AD26" s="20"/>
      <c r="AE26" s="34"/>
      <c r="AO26" s="78" t="s">
        <v>54</v>
      </c>
      <c r="AP26" s="81" t="s">
        <v>175</v>
      </c>
      <c r="AQ26" s="78"/>
      <c r="AR26" s="81"/>
      <c r="AS26" s="81"/>
      <c r="AT26" s="81"/>
      <c r="AU26" s="81"/>
      <c r="AV26" s="100"/>
    </row>
    <row r="27" spans="2:49" ht="18" customHeight="1">
      <c r="B27" s="206"/>
      <c r="C27" s="206"/>
      <c r="D27" s="34"/>
      <c r="O27" s="7"/>
      <c r="P27" s="29" t="s">
        <v>23</v>
      </c>
      <c r="Q27" s="29"/>
      <c r="R27" s="35" t="s">
        <v>23</v>
      </c>
      <c r="W27" s="199">
        <v>100</v>
      </c>
      <c r="X27" s="199"/>
      <c r="Y27" s="29"/>
      <c r="AA27" s="29"/>
      <c r="AD27" s="20"/>
      <c r="AE27" s="34"/>
      <c r="AO27" s="78" t="s">
        <v>57</v>
      </c>
      <c r="AP27" s="81" t="s">
        <v>176</v>
      </c>
      <c r="AQ27" s="78"/>
      <c r="AR27" s="81"/>
      <c r="AS27" s="81"/>
      <c r="AT27" s="81"/>
      <c r="AU27" s="81"/>
      <c r="AV27" s="100"/>
    </row>
    <row r="28" spans="2:49" ht="18" customHeight="1" thickBot="1">
      <c r="B28" s="200"/>
      <c r="C28" s="200"/>
      <c r="D28" s="7"/>
      <c r="E28" s="7"/>
      <c r="F28" s="7"/>
      <c r="H28" s="45"/>
      <c r="R28" s="182" t="s">
        <v>23</v>
      </c>
      <c r="S28" s="183"/>
      <c r="U28" s="16" t="s">
        <v>55</v>
      </c>
      <c r="W28" s="192" t="s">
        <v>56</v>
      </c>
      <c r="X28" s="192"/>
      <c r="Y28" s="12"/>
      <c r="Z28" s="12"/>
      <c r="AA28" s="12"/>
      <c r="AB28" s="77">
        <f>U29-AC31-AH29</f>
        <v>100</v>
      </c>
      <c r="AC28" s="15" t="s">
        <v>154</v>
      </c>
      <c r="AO28" s="84" t="s">
        <v>61</v>
      </c>
      <c r="AP28" s="85" t="s">
        <v>177</v>
      </c>
      <c r="AQ28" s="84"/>
      <c r="AR28" s="85"/>
      <c r="AS28" s="85"/>
      <c r="AT28" s="85" t="s">
        <v>62</v>
      </c>
      <c r="AU28" s="85" t="s">
        <v>178</v>
      </c>
      <c r="AV28" s="88"/>
    </row>
    <row r="29" spans="2:49" ht="18" customHeight="1" thickBot="1">
      <c r="B29" s="199">
        <v>120</v>
      </c>
      <c r="C29" s="199"/>
      <c r="D29" s="34" t="s">
        <v>58</v>
      </c>
      <c r="K29" s="46"/>
      <c r="L29" s="47"/>
      <c r="M29" s="47"/>
      <c r="N29" s="48"/>
      <c r="P29" s="191">
        <f>B29-K25</f>
        <v>120</v>
      </c>
      <c r="Q29" s="191"/>
      <c r="R29" s="35" t="s">
        <v>59</v>
      </c>
      <c r="U29" s="76">
        <v>1000</v>
      </c>
      <c r="V29" s="49"/>
      <c r="W29" s="49"/>
      <c r="X29" s="210" t="s">
        <v>60</v>
      </c>
      <c r="Y29" s="210"/>
      <c r="Z29" s="210"/>
      <c r="AA29" s="210"/>
      <c r="AB29" s="210"/>
      <c r="AH29" s="199">
        <v>0</v>
      </c>
      <c r="AI29" s="199"/>
      <c r="AJ29" s="13"/>
      <c r="AK29" s="13"/>
      <c r="AO29" s="89" t="s">
        <v>64</v>
      </c>
      <c r="AP29" s="90" t="s">
        <v>65</v>
      </c>
      <c r="AQ29" s="89"/>
      <c r="AR29" s="90"/>
      <c r="AS29" s="90"/>
      <c r="AT29" s="90"/>
      <c r="AU29" s="90"/>
      <c r="AV29" s="92"/>
    </row>
    <row r="30" spans="2:49" ht="18" customHeight="1" thickBot="1">
      <c r="B30" s="200"/>
      <c r="C30" s="200"/>
      <c r="D30" s="200"/>
      <c r="E30" s="200"/>
      <c r="F30" s="200"/>
      <c r="K30" s="46"/>
      <c r="L30" s="200"/>
      <c r="M30" s="200"/>
      <c r="N30" s="200"/>
      <c r="O30" s="200"/>
      <c r="P30" s="200"/>
      <c r="U30" s="16"/>
      <c r="V30" s="49"/>
      <c r="W30" s="49"/>
      <c r="X30" s="210"/>
      <c r="Y30" s="210"/>
      <c r="Z30" s="210"/>
      <c r="AA30" s="210"/>
      <c r="AB30" s="210"/>
      <c r="AH30" s="192" t="s">
        <v>63</v>
      </c>
      <c r="AI30" s="192"/>
      <c r="AJ30" s="13"/>
      <c r="AK30" s="13"/>
      <c r="AO30" s="89" t="s">
        <v>66</v>
      </c>
      <c r="AP30" s="90" t="s">
        <v>179</v>
      </c>
      <c r="AQ30" s="101"/>
      <c r="AR30" s="90"/>
      <c r="AS30" s="90"/>
      <c r="AT30" s="90"/>
      <c r="AU30" s="90"/>
      <c r="AV30" s="92"/>
    </row>
    <row r="31" spans="2:49" ht="18" customHeight="1" thickBot="1">
      <c r="K31" s="47"/>
      <c r="L31" s="47"/>
      <c r="M31" s="47"/>
      <c r="X31" s="210"/>
      <c r="Y31" s="210"/>
      <c r="Z31" s="210"/>
      <c r="AA31" s="210"/>
      <c r="AB31" s="210"/>
      <c r="AC31" s="211">
        <v>900</v>
      </c>
      <c r="AD31" s="211"/>
      <c r="AO31" s="89" t="s">
        <v>71</v>
      </c>
      <c r="AP31" s="90" t="s">
        <v>180</v>
      </c>
      <c r="AQ31" s="101"/>
      <c r="AR31" s="90"/>
      <c r="AS31" s="90"/>
      <c r="AT31" s="90"/>
      <c r="AU31" s="90"/>
      <c r="AV31" s="92"/>
    </row>
    <row r="32" spans="2:49" ht="18" customHeight="1">
      <c r="B32" s="199">
        <v>0</v>
      </c>
      <c r="C32" s="199"/>
      <c r="D32" s="212" t="s">
        <v>67</v>
      </c>
      <c r="E32" s="212"/>
      <c r="F32" s="212"/>
      <c r="K32" s="47"/>
      <c r="L32" s="47"/>
      <c r="P32" s="191">
        <f>B32-K26</f>
        <v>0</v>
      </c>
      <c r="Q32" s="191"/>
      <c r="R32" s="35" t="s">
        <v>68</v>
      </c>
      <c r="U32" s="213" t="s">
        <v>69</v>
      </c>
      <c r="V32" s="213"/>
      <c r="W32" s="213"/>
      <c r="X32" s="50"/>
      <c r="Y32" s="50"/>
      <c r="Z32" s="50"/>
      <c r="AA32" s="50"/>
      <c r="AC32" s="214" t="s">
        <v>70</v>
      </c>
      <c r="AD32" s="214"/>
      <c r="AO32" s="89" t="s">
        <v>73</v>
      </c>
      <c r="AP32" s="90" t="s">
        <v>181</v>
      </c>
      <c r="AQ32" s="89"/>
      <c r="AR32" s="90"/>
      <c r="AS32" s="90"/>
      <c r="AT32" s="90"/>
      <c r="AU32" s="90" t="s">
        <v>74</v>
      </c>
      <c r="AV32" s="93" t="s">
        <v>182</v>
      </c>
    </row>
    <row r="33" spans="2:50" ht="18" customHeight="1">
      <c r="B33" s="215" t="s">
        <v>72</v>
      </c>
      <c r="C33" s="215"/>
      <c r="D33" s="215"/>
      <c r="E33" s="215"/>
      <c r="F33" s="215"/>
      <c r="L33" s="47"/>
      <c r="M33" s="47"/>
      <c r="N33" s="51"/>
      <c r="V33" s="76">
        <v>1800</v>
      </c>
      <c r="Y33" s="199">
        <v>150</v>
      </c>
      <c r="Z33" s="199"/>
      <c r="AB33" s="49"/>
      <c r="AC33" s="49"/>
      <c r="AO33" s="94" t="s">
        <v>75</v>
      </c>
      <c r="AP33" s="95" t="s">
        <v>183</v>
      </c>
      <c r="AQ33" s="94"/>
      <c r="AR33" s="95"/>
      <c r="AS33" s="95"/>
      <c r="AT33" s="95"/>
      <c r="AU33" s="95" t="s">
        <v>76</v>
      </c>
      <c r="AV33" s="102" t="s">
        <v>77</v>
      </c>
      <c r="AW33" s="40"/>
    </row>
    <row r="34" spans="2:50" ht="18" customHeight="1">
      <c r="B34" s="215"/>
      <c r="C34" s="215"/>
      <c r="D34" s="215"/>
      <c r="E34" s="215"/>
      <c r="F34" s="215"/>
      <c r="W34" s="191">
        <f>IF(V33&lt;=1500,0,(U37-AA34)*((V33/1250)-1.2))</f>
        <v>240</v>
      </c>
      <c r="X34" s="191"/>
      <c r="AA34" s="191">
        <f>U37-AB40-AH36</f>
        <v>6500</v>
      </c>
      <c r="AB34" s="191"/>
      <c r="AD34" s="200"/>
      <c r="AE34" s="200"/>
      <c r="AH34" s="1" t="s">
        <v>23</v>
      </c>
      <c r="AO34" s="89" t="s">
        <v>82</v>
      </c>
      <c r="AP34" s="90" t="s">
        <v>184</v>
      </c>
      <c r="AQ34" s="89"/>
      <c r="AR34" s="90"/>
      <c r="AS34" s="90"/>
      <c r="AT34" s="90"/>
      <c r="AU34" s="90"/>
      <c r="AV34" s="92"/>
      <c r="AW34" s="40"/>
      <c r="AX34" s="40"/>
    </row>
    <row r="35" spans="2:50" ht="18" customHeight="1" thickBot="1">
      <c r="B35" s="52" t="s">
        <v>78</v>
      </c>
      <c r="P35" s="191">
        <f>M45-H16</f>
        <v>0</v>
      </c>
      <c r="Q35" s="191"/>
      <c r="R35" s="35" t="s">
        <v>79</v>
      </c>
      <c r="W35" s="217" t="s">
        <v>80</v>
      </c>
      <c r="X35" s="217"/>
      <c r="Y35" s="53"/>
      <c r="Z35" s="53" t="s">
        <v>81</v>
      </c>
      <c r="AA35" s="54"/>
      <c r="AB35" s="54" t="s">
        <v>155</v>
      </c>
      <c r="AC35" s="55"/>
      <c r="AJ35" s="13"/>
      <c r="AK35" s="13"/>
      <c r="AO35" s="89" t="s">
        <v>85</v>
      </c>
      <c r="AP35" s="90" t="s">
        <v>86</v>
      </c>
      <c r="AQ35" s="89"/>
      <c r="AR35" s="90"/>
      <c r="AS35" s="90"/>
      <c r="AT35" s="90"/>
      <c r="AU35" s="90"/>
      <c r="AV35" s="92"/>
    </row>
    <row r="36" spans="2:50" ht="18" customHeight="1" thickBot="1">
      <c r="U36" s="16" t="s">
        <v>83</v>
      </c>
      <c r="V36" s="49"/>
      <c r="W36" s="49"/>
      <c r="X36" s="197" t="s">
        <v>84</v>
      </c>
      <c r="Y36" s="197"/>
      <c r="Z36" s="197"/>
      <c r="AA36" s="197"/>
      <c r="AB36" s="197"/>
      <c r="AH36" s="199">
        <v>0</v>
      </c>
      <c r="AI36" s="199"/>
      <c r="AO36" s="94" t="s">
        <v>88</v>
      </c>
      <c r="AP36" s="95" t="s">
        <v>89</v>
      </c>
      <c r="AQ36" s="94"/>
      <c r="AR36" s="95"/>
      <c r="AS36" s="95"/>
      <c r="AT36" s="95"/>
      <c r="AU36" s="95"/>
      <c r="AV36" s="98"/>
    </row>
    <row r="37" spans="2:50" ht="18" customHeight="1" thickBot="1">
      <c r="S37" s="56"/>
      <c r="T37" s="77">
        <f>E13+P26+V22+S17+P29+P32+P35+K8</f>
        <v>8680</v>
      </c>
      <c r="U37" s="76">
        <v>7500</v>
      </c>
      <c r="V37" s="49"/>
      <c r="W37" s="49"/>
      <c r="X37" s="197"/>
      <c r="Y37" s="197"/>
      <c r="Z37" s="197"/>
      <c r="AA37" s="197"/>
      <c r="AB37" s="197"/>
      <c r="AH37" s="192" t="s">
        <v>87</v>
      </c>
      <c r="AI37" s="192"/>
      <c r="AJ37" s="13"/>
      <c r="AK37" s="13"/>
      <c r="AO37" s="78" t="s">
        <v>91</v>
      </c>
      <c r="AP37" s="81" t="s">
        <v>185</v>
      </c>
      <c r="AQ37" s="78"/>
      <c r="AR37" s="81"/>
      <c r="AS37" s="81"/>
      <c r="AT37" s="81" t="s">
        <v>92</v>
      </c>
      <c r="AU37" s="81" t="s">
        <v>186</v>
      </c>
      <c r="AV37" s="100"/>
    </row>
    <row r="38" spans="2:50" ht="18" customHeight="1" thickBot="1">
      <c r="T38" s="14" t="s">
        <v>90</v>
      </c>
      <c r="U38" s="16"/>
      <c r="X38" s="197"/>
      <c r="Y38" s="197"/>
      <c r="Z38" s="197"/>
      <c r="AA38" s="197"/>
      <c r="AB38" s="197"/>
      <c r="AO38" s="84" t="s">
        <v>93</v>
      </c>
      <c r="AP38" s="85" t="s">
        <v>187</v>
      </c>
      <c r="AQ38" s="84"/>
      <c r="AR38" s="85"/>
      <c r="AS38" s="85"/>
      <c r="AT38" s="85"/>
      <c r="AU38" s="85"/>
      <c r="AV38" s="103"/>
    </row>
    <row r="39" spans="2:50" ht="18" customHeight="1">
      <c r="U39" s="57"/>
      <c r="V39" s="58"/>
      <c r="W39" s="13"/>
      <c r="Y39" s="55"/>
      <c r="Z39" s="55"/>
      <c r="AE39" s="191">
        <f>(U29+U37+U42)-(AA34+AB28+Y40+AH29+AH36)</f>
        <v>1980</v>
      </c>
      <c r="AF39" s="191"/>
      <c r="AG39" s="13"/>
      <c r="AH39" s="13"/>
      <c r="AO39" s="78" t="s">
        <v>96</v>
      </c>
      <c r="AP39" s="81" t="s">
        <v>97</v>
      </c>
      <c r="AQ39" s="78"/>
      <c r="AR39" s="81"/>
      <c r="AS39" s="81"/>
      <c r="AT39" s="81"/>
      <c r="AU39" s="81"/>
      <c r="AV39" s="83"/>
    </row>
    <row r="40" spans="2:50" ht="18" customHeight="1">
      <c r="S40" s="76">
        <v>10</v>
      </c>
      <c r="T40" s="59" t="s">
        <v>94</v>
      </c>
      <c r="U40" s="55"/>
      <c r="V40" s="60"/>
      <c r="W40" s="61"/>
      <c r="X40" s="55"/>
      <c r="Y40" s="199">
        <v>90</v>
      </c>
      <c r="Z40" s="199"/>
      <c r="AA40" s="55"/>
      <c r="AB40" s="199">
        <v>1000</v>
      </c>
      <c r="AC40" s="199"/>
      <c r="AD40" s="16"/>
      <c r="AE40" s="34" t="s">
        <v>95</v>
      </c>
      <c r="AO40" s="78" t="s">
        <v>102</v>
      </c>
      <c r="AP40" s="81" t="s">
        <v>97</v>
      </c>
      <c r="AQ40" s="78"/>
      <c r="AR40" s="81"/>
      <c r="AS40" s="81"/>
      <c r="AT40" s="81"/>
      <c r="AU40" s="81"/>
      <c r="AV40" s="83"/>
    </row>
    <row r="41" spans="2:50" ht="18" customHeight="1" thickBot="1">
      <c r="S41" s="62" t="s">
        <v>98</v>
      </c>
      <c r="U41" s="16" t="s">
        <v>99</v>
      </c>
      <c r="Z41" s="63" t="s">
        <v>100</v>
      </c>
      <c r="AB41" s="214" t="s">
        <v>101</v>
      </c>
      <c r="AC41" s="214"/>
      <c r="AO41" s="78" t="s">
        <v>104</v>
      </c>
      <c r="AP41" s="81" t="s">
        <v>105</v>
      </c>
      <c r="AQ41" s="78"/>
      <c r="AR41" s="81"/>
      <c r="AS41" s="81"/>
      <c r="AT41" s="81"/>
      <c r="AU41" s="81"/>
      <c r="AV41" s="104"/>
    </row>
    <row r="42" spans="2:50" ht="18" customHeight="1" thickBot="1">
      <c r="U42" s="77">
        <f>T37-U29-U37-S40</f>
        <v>170</v>
      </c>
      <c r="V42" s="49"/>
      <c r="W42" s="49"/>
      <c r="X42" s="197" t="s">
        <v>103</v>
      </c>
      <c r="Y42" s="197"/>
      <c r="Z42" s="197"/>
      <c r="AA42" s="197"/>
      <c r="AB42" s="197"/>
      <c r="AD42" s="29"/>
      <c r="AE42" s="29"/>
      <c r="AF42" s="29"/>
      <c r="AG42" s="29"/>
      <c r="AH42" s="29"/>
      <c r="AO42" s="78" t="s">
        <v>108</v>
      </c>
      <c r="AP42" s="81" t="s">
        <v>105</v>
      </c>
      <c r="AQ42" s="78"/>
      <c r="AR42" s="105"/>
      <c r="AS42" s="105"/>
      <c r="AT42" s="105"/>
      <c r="AU42" s="105"/>
      <c r="AV42" s="106"/>
      <c r="AX42" s="1" t="s">
        <v>106</v>
      </c>
    </row>
    <row r="43" spans="2:50" ht="18" customHeight="1" thickBot="1">
      <c r="U43" s="16"/>
      <c r="V43" s="49"/>
      <c r="W43" s="49"/>
      <c r="X43" s="197"/>
      <c r="Y43" s="197"/>
      <c r="Z43" s="197"/>
      <c r="AA43" s="197"/>
      <c r="AB43" s="197"/>
      <c r="AC43" s="216">
        <f>U42-Y40</f>
        <v>80</v>
      </c>
      <c r="AD43" s="216"/>
      <c r="AE43" s="13" t="s">
        <v>107</v>
      </c>
      <c r="AO43" s="78" t="s">
        <v>109</v>
      </c>
      <c r="AP43" s="79" t="s">
        <v>188</v>
      </c>
      <c r="AQ43" s="107"/>
      <c r="AR43" s="79"/>
      <c r="AS43" s="79"/>
      <c r="AT43" s="79"/>
      <c r="AU43" s="79"/>
      <c r="AV43" s="108"/>
    </row>
    <row r="44" spans="2:50" ht="16.7" customHeight="1" thickBot="1">
      <c r="J44" s="7"/>
      <c r="K44" s="7"/>
      <c r="X44" s="197"/>
      <c r="Y44" s="197"/>
      <c r="Z44" s="197"/>
      <c r="AA44" s="197"/>
      <c r="AB44" s="197"/>
      <c r="AO44" s="109" t="s">
        <v>110</v>
      </c>
      <c r="AP44" s="81" t="s">
        <v>210</v>
      </c>
      <c r="AQ44" s="110"/>
      <c r="AR44" s="111"/>
      <c r="AS44" s="111"/>
      <c r="AT44" s="111"/>
      <c r="AU44" s="111"/>
      <c r="AV44" s="104"/>
    </row>
    <row r="45" spans="2:50" ht="18" customHeight="1">
      <c r="I45" s="7"/>
      <c r="J45" s="7"/>
      <c r="K45" s="7"/>
      <c r="M45" s="191">
        <f>SUM(AH22,AH29,AH36,AL14)</f>
        <v>0</v>
      </c>
      <c r="N45" s="191"/>
      <c r="O45" s="7"/>
      <c r="P45" s="64"/>
      <c r="AO45" s="112" t="s">
        <v>112</v>
      </c>
      <c r="AP45" s="111" t="s">
        <v>196</v>
      </c>
      <c r="AQ45" s="110"/>
      <c r="AR45" s="111"/>
      <c r="AS45" s="111"/>
      <c r="AT45" s="111"/>
      <c r="AU45" s="111"/>
      <c r="AV45" s="104"/>
    </row>
    <row r="46" spans="2:50" ht="16.149999999999999" customHeight="1">
      <c r="I46" s="7"/>
      <c r="J46" s="7"/>
      <c r="K46" s="7"/>
      <c r="M46" s="65" t="s">
        <v>111</v>
      </c>
      <c r="N46" s="7"/>
      <c r="O46" s="7"/>
      <c r="P46" s="64"/>
      <c r="AO46" s="112"/>
      <c r="AP46" s="111" t="s">
        <v>197</v>
      </c>
      <c r="AQ46" s="110"/>
      <c r="AR46" s="111"/>
      <c r="AS46" s="111"/>
      <c r="AT46" s="111"/>
      <c r="AU46" s="111"/>
      <c r="AV46" s="104"/>
    </row>
    <row r="47" spans="2:50" ht="16.899999999999999" customHeight="1">
      <c r="I47" s="7"/>
      <c r="J47" s="7"/>
      <c r="K47" s="7"/>
      <c r="M47" s="19"/>
      <c r="N47" s="7"/>
      <c r="O47" s="7"/>
      <c r="P47" s="64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O47" s="112" t="s">
        <v>114</v>
      </c>
      <c r="AP47" s="111" t="s">
        <v>211</v>
      </c>
      <c r="AQ47" s="110"/>
      <c r="AR47" s="111"/>
      <c r="AS47" s="111"/>
      <c r="AT47" s="111"/>
      <c r="AU47" s="111"/>
      <c r="AV47" s="104"/>
    </row>
    <row r="48" spans="2:50" ht="16.899999999999999" customHeight="1" thickBot="1">
      <c r="B48" s="67" t="s">
        <v>113</v>
      </c>
      <c r="I48" s="7"/>
      <c r="J48" s="7"/>
      <c r="K48" s="7"/>
      <c r="M48" s="19"/>
      <c r="N48" s="7"/>
      <c r="O48" s="7"/>
      <c r="P48" s="64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O48" s="112"/>
      <c r="AP48" s="113" t="s">
        <v>198</v>
      </c>
      <c r="AQ48" s="110"/>
      <c r="AR48" s="111"/>
      <c r="AS48" s="111"/>
      <c r="AT48" s="111"/>
      <c r="AU48" s="111"/>
      <c r="AV48" s="104"/>
    </row>
    <row r="49" spans="2:48" ht="20.25" customHeight="1" thickBot="1">
      <c r="B49" s="233" t="s">
        <v>115</v>
      </c>
      <c r="C49" s="233"/>
      <c r="D49" s="233"/>
      <c r="E49" s="233"/>
      <c r="F49" s="234" t="s">
        <v>116</v>
      </c>
      <c r="G49" s="234"/>
      <c r="H49" s="234"/>
      <c r="I49" s="234"/>
      <c r="J49" s="234"/>
      <c r="K49" s="234"/>
      <c r="L49" s="234"/>
      <c r="M49" s="234"/>
      <c r="N49" s="234"/>
      <c r="O49" s="235" t="s">
        <v>117</v>
      </c>
      <c r="P49" s="235"/>
      <c r="Q49" s="235"/>
      <c r="R49" s="236">
        <f>(Q15+S17+M20+V22+W13)/(M11+P8+W13-T9-AB8)</f>
        <v>0.93438538205980071</v>
      </c>
      <c r="S49" s="236"/>
      <c r="T49" s="237" t="s">
        <v>202</v>
      </c>
      <c r="U49" s="141"/>
      <c r="V49" s="142" t="s">
        <v>118</v>
      </c>
      <c r="W49" s="143" t="s">
        <v>119</v>
      </c>
      <c r="X49" s="144" t="s">
        <v>120</v>
      </c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6"/>
      <c r="AO49" s="84" t="s">
        <v>125</v>
      </c>
      <c r="AP49" s="85" t="s">
        <v>126</v>
      </c>
      <c r="AQ49" s="84"/>
      <c r="AR49" s="85"/>
      <c r="AS49" s="85"/>
      <c r="AT49" s="85"/>
      <c r="AU49" s="85"/>
      <c r="AV49" s="103"/>
    </row>
    <row r="50" spans="2:48" ht="20.25" customHeight="1">
      <c r="B50" s="233"/>
      <c r="C50" s="233"/>
      <c r="D50" s="233"/>
      <c r="E50" s="233"/>
      <c r="F50" s="238" t="s">
        <v>121</v>
      </c>
      <c r="G50" s="238"/>
      <c r="H50" s="238"/>
      <c r="I50" s="238"/>
      <c r="J50" s="238"/>
      <c r="K50" s="238"/>
      <c r="L50" s="238"/>
      <c r="M50" s="238"/>
      <c r="N50" s="238"/>
      <c r="O50" s="235"/>
      <c r="P50" s="235"/>
      <c r="Q50" s="235"/>
      <c r="R50" s="236"/>
      <c r="S50" s="236"/>
      <c r="T50" s="237"/>
      <c r="U50" s="147"/>
      <c r="V50" s="148" t="s">
        <v>122</v>
      </c>
      <c r="W50" s="149" t="s">
        <v>123</v>
      </c>
      <c r="X50" s="150" t="s">
        <v>124</v>
      </c>
      <c r="Y50" s="151"/>
      <c r="Z50" s="151"/>
      <c r="AA50" s="151"/>
      <c r="AB50" s="151"/>
      <c r="AC50" s="151"/>
      <c r="AD50" s="151"/>
      <c r="AE50" s="152"/>
      <c r="AF50" s="152"/>
      <c r="AG50" s="152"/>
      <c r="AH50" s="152"/>
      <c r="AI50" s="152"/>
      <c r="AJ50" s="152"/>
      <c r="AK50" s="153"/>
      <c r="AL50" s="52"/>
      <c r="AO50" s="89" t="s">
        <v>132</v>
      </c>
      <c r="AP50" s="90" t="s">
        <v>189</v>
      </c>
      <c r="AQ50" s="89"/>
      <c r="AR50" s="90"/>
      <c r="AS50" s="90"/>
      <c r="AT50" s="90"/>
      <c r="AU50" s="90"/>
      <c r="AV50" s="114"/>
    </row>
    <row r="51" spans="2:48" ht="16.5">
      <c r="B51" s="225" t="s">
        <v>127</v>
      </c>
      <c r="C51" s="225"/>
      <c r="D51" s="225"/>
      <c r="E51" s="225"/>
      <c r="F51" s="226" t="s">
        <v>128</v>
      </c>
      <c r="G51" s="226"/>
      <c r="H51" s="226"/>
      <c r="I51" s="226"/>
      <c r="J51" s="226"/>
      <c r="K51" s="226"/>
      <c r="L51" s="226"/>
      <c r="M51" s="226"/>
      <c r="N51" s="226"/>
      <c r="O51" s="221" t="s">
        <v>117</v>
      </c>
      <c r="P51" s="221"/>
      <c r="Q51" s="221"/>
      <c r="R51" s="227">
        <f>((B26+B29)+(Q15+S17+M20+V22+W27+Y33+W13+W34+K8+M45))/((B11+B26+B29)+(Q15+S17+M20+V22+W27+Y33+W13+W34+K8+M45+B32)-AA34-AB28-T9-AB8)</f>
        <v>0.87388059701492538</v>
      </c>
      <c r="S51" s="227"/>
      <c r="T51" s="229" t="s">
        <v>224</v>
      </c>
      <c r="U51" s="230"/>
      <c r="V51" s="148" t="s">
        <v>129</v>
      </c>
      <c r="W51" s="149" t="s">
        <v>130</v>
      </c>
      <c r="X51" s="150" t="s">
        <v>131</v>
      </c>
      <c r="Y51" s="151"/>
      <c r="Z51" s="151"/>
      <c r="AA51" s="151"/>
      <c r="AB51" s="151"/>
      <c r="AC51" s="151"/>
      <c r="AD51" s="151"/>
      <c r="AE51" s="154"/>
      <c r="AF51" s="154"/>
      <c r="AG51" s="154"/>
      <c r="AH51" s="154"/>
      <c r="AI51" s="154"/>
      <c r="AJ51" s="154"/>
      <c r="AK51" s="155"/>
      <c r="AL51" s="68"/>
      <c r="AO51" s="89" t="s">
        <v>136</v>
      </c>
      <c r="AP51" s="90" t="s">
        <v>190</v>
      </c>
      <c r="AQ51" s="89"/>
      <c r="AR51" s="91"/>
      <c r="AS51" s="91"/>
      <c r="AT51" s="91"/>
      <c r="AU51" s="91"/>
      <c r="AV51" s="92"/>
    </row>
    <row r="52" spans="2:48" ht="16.5">
      <c r="B52" s="225"/>
      <c r="C52" s="225"/>
      <c r="D52" s="225"/>
      <c r="E52" s="225"/>
      <c r="F52" s="228" t="s">
        <v>133</v>
      </c>
      <c r="G52" s="228"/>
      <c r="H52" s="228"/>
      <c r="I52" s="228"/>
      <c r="J52" s="228"/>
      <c r="K52" s="228"/>
      <c r="L52" s="228"/>
      <c r="M52" s="228"/>
      <c r="N52" s="228"/>
      <c r="O52" s="221"/>
      <c r="P52" s="221"/>
      <c r="Q52" s="221"/>
      <c r="R52" s="227"/>
      <c r="S52" s="227"/>
      <c r="T52" s="231"/>
      <c r="U52" s="232"/>
      <c r="V52" s="148" t="s">
        <v>122</v>
      </c>
      <c r="W52" s="154" t="s">
        <v>134</v>
      </c>
      <c r="X52" s="156" t="s">
        <v>135</v>
      </c>
      <c r="Y52" s="151"/>
      <c r="Z52" s="151"/>
      <c r="AA52" s="151"/>
      <c r="AB52" s="151"/>
      <c r="AC52" s="151"/>
      <c r="AD52" s="151"/>
      <c r="AE52" s="154"/>
      <c r="AF52" s="154"/>
      <c r="AG52" s="154"/>
      <c r="AH52" s="154"/>
      <c r="AI52" s="154"/>
      <c r="AJ52" s="154"/>
      <c r="AK52" s="155"/>
      <c r="AL52" s="68"/>
      <c r="AM52" s="7"/>
      <c r="AO52" s="89" t="s">
        <v>199</v>
      </c>
      <c r="AP52" s="90" t="s">
        <v>200</v>
      </c>
      <c r="AQ52" s="115"/>
      <c r="AR52" s="116"/>
      <c r="AS52" s="116"/>
      <c r="AT52" s="116"/>
      <c r="AU52" s="116"/>
      <c r="AV52" s="117"/>
    </row>
    <row r="53" spans="2:48" ht="20.25" customHeight="1" thickBot="1">
      <c r="B53" s="220" t="s">
        <v>137</v>
      </c>
      <c r="C53" s="220"/>
      <c r="D53" s="220"/>
      <c r="E53" s="220"/>
      <c r="F53" s="221" t="s">
        <v>138</v>
      </c>
      <c r="G53" s="221"/>
      <c r="H53" s="221"/>
      <c r="I53" s="221"/>
      <c r="J53" s="221"/>
      <c r="K53" s="221"/>
      <c r="L53" s="221"/>
      <c r="M53" s="221"/>
      <c r="N53" s="221"/>
      <c r="O53" s="222" t="s">
        <v>117</v>
      </c>
      <c r="P53" s="222"/>
      <c r="Q53" s="222"/>
      <c r="R53" s="223">
        <f>AQ11/(B11+B26+B29+B32)</f>
        <v>0.3550863723608445</v>
      </c>
      <c r="S53" s="223"/>
      <c r="T53" s="224" t="s">
        <v>204</v>
      </c>
      <c r="U53" s="157"/>
      <c r="V53" s="158"/>
      <c r="W53" s="159"/>
      <c r="X53" s="159"/>
      <c r="Y53" s="159"/>
      <c r="Z53" s="159"/>
      <c r="AA53" s="159"/>
      <c r="AB53" s="159"/>
      <c r="AC53" s="159"/>
      <c r="AD53" s="159"/>
      <c r="AE53" s="159"/>
      <c r="AF53" s="159"/>
      <c r="AG53" s="159"/>
      <c r="AH53" s="152"/>
      <c r="AI53" s="152"/>
      <c r="AJ53" s="152"/>
      <c r="AK53" s="153"/>
      <c r="AL53" s="52"/>
      <c r="AM53" s="7"/>
      <c r="AO53" s="78" t="s">
        <v>139</v>
      </c>
      <c r="AP53" s="81" t="s">
        <v>191</v>
      </c>
      <c r="AQ53" s="99"/>
      <c r="AR53" s="82"/>
      <c r="AS53" s="82"/>
      <c r="AT53" s="82"/>
      <c r="AU53" s="82"/>
      <c r="AV53" s="83"/>
    </row>
    <row r="54" spans="2:48" ht="20.25" customHeight="1" thickBot="1">
      <c r="B54" s="220"/>
      <c r="C54" s="220"/>
      <c r="D54" s="220"/>
      <c r="E54" s="220"/>
      <c r="F54" s="222" t="s">
        <v>140</v>
      </c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3"/>
      <c r="S54" s="223"/>
      <c r="T54" s="224"/>
      <c r="U54" s="160"/>
      <c r="V54" s="161"/>
      <c r="W54" s="162"/>
      <c r="X54" s="163" t="s">
        <v>141</v>
      </c>
      <c r="Y54" s="164"/>
      <c r="Z54" s="164"/>
      <c r="AA54" s="164"/>
      <c r="AB54" s="165"/>
      <c r="AC54" s="165"/>
      <c r="AD54" s="166"/>
      <c r="AE54" s="167" t="s">
        <v>142</v>
      </c>
      <c r="AF54" s="164"/>
      <c r="AG54" s="164"/>
      <c r="AH54" s="168"/>
      <c r="AI54" s="168"/>
      <c r="AJ54" s="168"/>
      <c r="AK54" s="169"/>
      <c r="AL54" s="68"/>
      <c r="AM54" s="7"/>
      <c r="AO54" s="84" t="s">
        <v>192</v>
      </c>
      <c r="AP54" s="85"/>
      <c r="AQ54" s="86"/>
      <c r="AR54" s="87"/>
      <c r="AS54" s="87"/>
      <c r="AT54" s="87"/>
      <c r="AU54" s="87"/>
      <c r="AV54" s="103"/>
    </row>
    <row r="55" spans="2:48" ht="15.6" customHeight="1">
      <c r="AO55" s="78" t="s">
        <v>143</v>
      </c>
      <c r="AP55" s="81" t="s">
        <v>193</v>
      </c>
      <c r="AQ55" s="99"/>
      <c r="AR55" s="82"/>
      <c r="AS55" s="82"/>
      <c r="AT55" s="82"/>
      <c r="AU55" s="82"/>
      <c r="AV55" s="83"/>
    </row>
    <row r="56" spans="2:48" ht="18.600000000000001" customHeight="1">
      <c r="B56" s="73" t="s">
        <v>158</v>
      </c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O56" s="78" t="s">
        <v>144</v>
      </c>
      <c r="AP56" s="81" t="s">
        <v>194</v>
      </c>
      <c r="AQ56" s="99"/>
      <c r="AR56" s="82"/>
      <c r="AS56" s="82"/>
      <c r="AT56" s="82"/>
      <c r="AU56" s="82"/>
      <c r="AV56" s="83"/>
    </row>
    <row r="57" spans="2:48" ht="15.6" customHeight="1">
      <c r="B57" s="219"/>
      <c r="C57" s="219"/>
      <c r="D57" s="219"/>
      <c r="E57" s="219"/>
      <c r="F57" s="219"/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O57" s="78" t="s">
        <v>145</v>
      </c>
      <c r="AP57" s="81" t="s">
        <v>146</v>
      </c>
      <c r="AQ57" s="99"/>
      <c r="AR57" s="82"/>
      <c r="AS57" s="82"/>
      <c r="AT57" s="82"/>
      <c r="AU57" s="82"/>
      <c r="AV57" s="83"/>
    </row>
    <row r="58" spans="2:48" ht="15.6" customHeight="1">
      <c r="B58" s="219"/>
      <c r="C58" s="219"/>
      <c r="D58" s="219"/>
      <c r="E58" s="219"/>
      <c r="F58" s="219"/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O58" s="78" t="s">
        <v>147</v>
      </c>
      <c r="AP58" s="81" t="s">
        <v>195</v>
      </c>
      <c r="AQ58" s="99"/>
      <c r="AR58" s="82"/>
      <c r="AS58" s="82"/>
      <c r="AT58" s="82"/>
      <c r="AU58" s="82"/>
      <c r="AV58" s="83"/>
    </row>
    <row r="59" spans="2:48" ht="16.899999999999999" customHeight="1" thickBot="1">
      <c r="B59" s="219"/>
      <c r="C59" s="219"/>
      <c r="D59" s="219"/>
      <c r="E59" s="219"/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O59" s="118" t="s">
        <v>148</v>
      </c>
      <c r="AP59" s="119" t="s">
        <v>149</v>
      </c>
      <c r="AQ59" s="120"/>
      <c r="AR59" s="121"/>
      <c r="AS59" s="122"/>
      <c r="AT59" s="121"/>
      <c r="AU59" s="121"/>
      <c r="AV59" s="123"/>
    </row>
    <row r="60" spans="2:48" ht="16.899999999999999" customHeight="1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O60"/>
      <c r="AP60"/>
      <c r="AQ60"/>
      <c r="AR60"/>
      <c r="AS60"/>
      <c r="AT60"/>
      <c r="AU60"/>
      <c r="AV60"/>
    </row>
    <row r="61" spans="2:48" ht="16.899999999999999" customHeight="1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O61"/>
      <c r="AP61"/>
      <c r="AQ61"/>
      <c r="AR61"/>
      <c r="AS61"/>
      <c r="AT61"/>
      <c r="AU61"/>
      <c r="AV61"/>
    </row>
    <row r="62" spans="2:48" ht="16.899999999999999" customHeight="1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</row>
    <row r="63" spans="2:48" ht="15.6" customHeight="1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</row>
    <row r="64" spans="2:48" ht="15.6" customHeight="1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</row>
    <row r="65" spans="2:37" ht="16.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</row>
    <row r="68" spans="2:37">
      <c r="O68" s="69"/>
    </row>
    <row r="69" spans="2:37">
      <c r="P69" s="70"/>
    </row>
  </sheetData>
  <dataConsolidate/>
  <mergeCells count="106">
    <mergeCell ref="B1:E1"/>
    <mergeCell ref="N1:Q1"/>
    <mergeCell ref="N2:Q2"/>
    <mergeCell ref="R1:X1"/>
    <mergeCell ref="R2:X2"/>
    <mergeCell ref="B57:W59"/>
    <mergeCell ref="B53:E54"/>
    <mergeCell ref="F53:N53"/>
    <mergeCell ref="O53:Q54"/>
    <mergeCell ref="R53:S54"/>
    <mergeCell ref="T53:T54"/>
    <mergeCell ref="F54:N54"/>
    <mergeCell ref="B51:E52"/>
    <mergeCell ref="F51:N51"/>
    <mergeCell ref="O51:Q52"/>
    <mergeCell ref="R51:S52"/>
    <mergeCell ref="F52:N52"/>
    <mergeCell ref="T51:U52"/>
    <mergeCell ref="B49:E50"/>
    <mergeCell ref="F49:N49"/>
    <mergeCell ref="O49:Q50"/>
    <mergeCell ref="R49:S50"/>
    <mergeCell ref="T49:T50"/>
    <mergeCell ref="F50:N50"/>
    <mergeCell ref="Y40:Z40"/>
    <mergeCell ref="AB40:AC40"/>
    <mergeCell ref="AB41:AC41"/>
    <mergeCell ref="X42:AB44"/>
    <mergeCell ref="AC43:AD43"/>
    <mergeCell ref="M45:N45"/>
    <mergeCell ref="P35:Q35"/>
    <mergeCell ref="W35:X35"/>
    <mergeCell ref="X36:AB38"/>
    <mergeCell ref="AH36:AI36"/>
    <mergeCell ref="AH37:AI37"/>
    <mergeCell ref="AE39:AF39"/>
    <mergeCell ref="B32:C32"/>
    <mergeCell ref="D32:F32"/>
    <mergeCell ref="P32:Q32"/>
    <mergeCell ref="U32:W32"/>
    <mergeCell ref="AC32:AD32"/>
    <mergeCell ref="B33:F34"/>
    <mergeCell ref="Y33:Z33"/>
    <mergeCell ref="W34:X34"/>
    <mergeCell ref="AA34:AB34"/>
    <mergeCell ref="AD34:AE34"/>
    <mergeCell ref="B28:C28"/>
    <mergeCell ref="W28:X28"/>
    <mergeCell ref="B29:C29"/>
    <mergeCell ref="P29:Q29"/>
    <mergeCell ref="X29:AB31"/>
    <mergeCell ref="AH29:AI29"/>
    <mergeCell ref="B30:F30"/>
    <mergeCell ref="L30:P30"/>
    <mergeCell ref="AH30:AI30"/>
    <mergeCell ref="AC31:AD31"/>
    <mergeCell ref="B26:C26"/>
    <mergeCell ref="P26:Q26"/>
    <mergeCell ref="B27:C27"/>
    <mergeCell ref="W27:X27"/>
    <mergeCell ref="AH22:AI22"/>
    <mergeCell ref="AH23:AI23"/>
    <mergeCell ref="AE24:AF24"/>
    <mergeCell ref="Q15:R15"/>
    <mergeCell ref="AL15:AM15"/>
    <mergeCell ref="G17:H17"/>
    <mergeCell ref="AA17:AB17"/>
    <mergeCell ref="AA18:AB18"/>
    <mergeCell ref="M20:N20"/>
    <mergeCell ref="Y20:AB23"/>
    <mergeCell ref="L21:P21"/>
    <mergeCell ref="R21:S21"/>
    <mergeCell ref="V22:W22"/>
    <mergeCell ref="AL14:AM14"/>
    <mergeCell ref="Y11:AB12"/>
    <mergeCell ref="AE11:AF11"/>
    <mergeCell ref="AJ11:AK11"/>
    <mergeCell ref="AL11:AM12"/>
    <mergeCell ref="G12:H12"/>
    <mergeCell ref="M12:N12"/>
    <mergeCell ref="AE12:AF12"/>
    <mergeCell ref="AJ12:AK12"/>
    <mergeCell ref="F1:G1"/>
    <mergeCell ref="I1:J1"/>
    <mergeCell ref="B2:E2"/>
    <mergeCell ref="F2:J2"/>
    <mergeCell ref="AO14:AV14"/>
    <mergeCell ref="K5:L5"/>
    <mergeCell ref="AQ11:AR11"/>
    <mergeCell ref="E10:F10"/>
    <mergeCell ref="V10:W10"/>
    <mergeCell ref="B11:C11"/>
    <mergeCell ref="G11:H11"/>
    <mergeCell ref="M11:N11"/>
    <mergeCell ref="R11:T12"/>
    <mergeCell ref="V11:W11"/>
    <mergeCell ref="E6:H7"/>
    <mergeCell ref="AM6:AN6"/>
    <mergeCell ref="P8:Q8"/>
    <mergeCell ref="AB8:AC8"/>
    <mergeCell ref="E9:F9"/>
    <mergeCell ref="E13:F13"/>
    <mergeCell ref="Q13:R13"/>
    <mergeCell ref="E14:F14"/>
    <mergeCell ref="Q14:R14"/>
    <mergeCell ref="AE14:AF14"/>
  </mergeCells>
  <phoneticPr fontId="70" type="noConversion"/>
  <dataValidations count="1">
    <dataValidation type="list" allowBlank="1" showInputMessage="1" showErrorMessage="1" sqref="F2:J2">
      <formula1>"臺南園區,高雄園區,嘉義園區,橋頭園區,楠梓園區,屏東園區,臺南擴建園區"</formula1>
    </dataValidation>
  </dataValidations>
  <printOptions horizontalCentered="1"/>
  <pageMargins left="0.15748031496062992" right="0.15748031496062992" top="0.39370078740157483" bottom="0.19685039370078741" header="0.19685039370078741" footer="7.874015748031496E-2"/>
  <pageSetup paperSize="9" scale="51" fitToWidth="0" fitToHeight="0" orientation="landscape" r:id="rId1"/>
  <headerFooter alignWithMargins="0">
    <oddHeader>&amp;C&amp;"微軟正黑體,粗體"&amp;14南部科學園區R9版用水平衡圖
(有製程版)</oddHeader>
    <oddFooter>&amp;RPrint: &amp;D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C18" sqref="C18"/>
    </sheetView>
  </sheetViews>
  <sheetFormatPr defaultRowHeight="16.5"/>
  <cols>
    <col min="1" max="1" width="27.875" customWidth="1"/>
    <col min="2" max="4" width="14" bestFit="1" customWidth="1"/>
    <col min="5" max="5" width="33.375" customWidth="1"/>
    <col min="6" max="6" width="9" customWidth="1"/>
  </cols>
  <sheetData>
    <row r="1" spans="1:5" ht="17.25" thickBot="1"/>
    <row r="2" spans="1:5" ht="19.5" thickBot="1">
      <c r="A2" s="124" t="s">
        <v>214</v>
      </c>
      <c r="B2" s="125" t="s">
        <v>150</v>
      </c>
      <c r="C2" s="125" t="s">
        <v>223</v>
      </c>
      <c r="D2" s="125" t="s">
        <v>151</v>
      </c>
      <c r="E2" s="125" t="s">
        <v>220</v>
      </c>
    </row>
    <row r="3" spans="1:5" ht="39.950000000000003" customHeight="1" thickBot="1">
      <c r="A3" s="130" t="s">
        <v>215</v>
      </c>
      <c r="B3" s="131" t="s">
        <v>203</v>
      </c>
      <c r="C3" s="74" t="s">
        <v>226</v>
      </c>
      <c r="D3" s="74" t="s">
        <v>205</v>
      </c>
      <c r="E3" s="177" t="s">
        <v>228</v>
      </c>
    </row>
    <row r="4" spans="1:5" ht="39.950000000000003" customHeight="1" thickBot="1">
      <c r="A4" s="126" t="s">
        <v>201</v>
      </c>
      <c r="B4" s="127" t="s">
        <v>203</v>
      </c>
      <c r="C4" s="124" t="s">
        <v>234</v>
      </c>
      <c r="D4" s="124" t="s">
        <v>205</v>
      </c>
      <c r="E4" s="178" t="s">
        <v>227</v>
      </c>
    </row>
    <row r="5" spans="1:5" ht="39.75" customHeight="1" thickBot="1">
      <c r="A5" s="139" t="s">
        <v>218</v>
      </c>
      <c r="B5" s="140" t="s">
        <v>203</v>
      </c>
      <c r="C5" s="138" t="s">
        <v>231</v>
      </c>
      <c r="D5" s="138" t="s">
        <v>205</v>
      </c>
      <c r="E5" s="181" t="s">
        <v>232</v>
      </c>
    </row>
    <row r="6" spans="1:5" ht="39.950000000000003" customHeight="1" thickBot="1">
      <c r="A6" s="128" t="s">
        <v>225</v>
      </c>
      <c r="B6" s="129" t="s">
        <v>203</v>
      </c>
      <c r="C6" s="75" t="s">
        <v>206</v>
      </c>
      <c r="D6" s="75" t="s">
        <v>205</v>
      </c>
      <c r="E6" s="75" t="s">
        <v>213</v>
      </c>
    </row>
    <row r="7" spans="1:5" ht="50.25" thickBot="1">
      <c r="A7" s="133" t="s">
        <v>216</v>
      </c>
      <c r="B7" s="134" t="s">
        <v>203</v>
      </c>
      <c r="C7" s="132" t="s">
        <v>212</v>
      </c>
      <c r="D7" s="132" t="s">
        <v>205</v>
      </c>
      <c r="E7" s="180" t="s">
        <v>233</v>
      </c>
    </row>
    <row r="8" spans="1:5" ht="39.950000000000003" customHeight="1" thickBot="1">
      <c r="A8" s="171" t="s">
        <v>219</v>
      </c>
      <c r="B8" s="172" t="s">
        <v>213</v>
      </c>
      <c r="C8" s="170" t="s">
        <v>213</v>
      </c>
      <c r="D8" s="170" t="s">
        <v>213</v>
      </c>
      <c r="E8" s="170" t="s">
        <v>213</v>
      </c>
    </row>
    <row r="9" spans="1:5" ht="39.950000000000003" customHeight="1" thickBot="1">
      <c r="A9" s="136" t="s">
        <v>217</v>
      </c>
      <c r="B9" s="137" t="s">
        <v>203</v>
      </c>
      <c r="C9" s="135" t="s">
        <v>230</v>
      </c>
      <c r="D9" s="135" t="s">
        <v>205</v>
      </c>
      <c r="E9" s="179" t="s">
        <v>229</v>
      </c>
    </row>
  </sheetData>
  <phoneticPr fontId="70" type="noConversion"/>
  <pageMargins left="0.70000000000000007" right="0.70000000000000007" top="0.75" bottom="0.75" header="0.30000000000000004" footer="0.3000000000000000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R9(有製程用水版)</vt:lpstr>
      <vt:lpstr>用水回收率及排放率標準</vt:lpstr>
      <vt:lpstr>'R9(有製程用水版)'!Print_Area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南部科學園區管理局</dc:creator>
  <cp:lastModifiedBy>李育臣</cp:lastModifiedBy>
  <cp:lastPrinted>2024-03-08T02:23:18Z</cp:lastPrinted>
  <dcterms:created xsi:type="dcterms:W3CDTF">2014-11-24T09:38:42Z</dcterms:created>
  <dcterms:modified xsi:type="dcterms:W3CDTF">2024-03-12T01:19:16Z</dcterms:modified>
</cp:coreProperties>
</file>