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01水電交通\06用水計畫\04園區用水計畫及用水平衡圖\"/>
    </mc:Choice>
  </mc:AlternateContent>
  <bookViews>
    <workbookView xWindow="32760" yWindow="32760" windowWidth="27525" windowHeight="12045" tabRatio="564" activeTab="1"/>
  </bookViews>
  <sheets>
    <sheet name="無製程版" sheetId="15" r:id="rId1"/>
    <sheet name="用水回收率及排放率標準" sheetId="16" r:id="rId2"/>
  </sheets>
  <calcPr calcId="162913"/>
</workbook>
</file>

<file path=xl/calcChain.xml><?xml version="1.0" encoding="utf-8"?>
<calcChain xmlns="http://schemas.openxmlformats.org/spreadsheetml/2006/main">
  <c r="H15" i="15" l="1"/>
  <c r="K7" i="15"/>
  <c r="T7" i="15"/>
  <c r="P11" i="15"/>
  <c r="M24" i="15"/>
  <c r="T21" i="15"/>
  <c r="T15" i="15"/>
  <c r="M26" i="15"/>
  <c r="X7" i="15"/>
</calcChain>
</file>

<file path=xl/sharedStrings.xml><?xml version="1.0" encoding="utf-8"?>
<sst xmlns="http://schemas.openxmlformats.org/spreadsheetml/2006/main" count="124" uniqueCount="103">
  <si>
    <t>民生用水</t>
    <phoneticPr fontId="2" type="noConversion"/>
  </si>
  <si>
    <t>V:</t>
    <phoneticPr fontId="2" type="noConversion"/>
  </si>
  <si>
    <t>消耗</t>
    <phoneticPr fontId="2" type="noConversion"/>
  </si>
  <si>
    <t>管理局污水下水道</t>
    <phoneticPr fontId="2" type="noConversion"/>
  </si>
  <si>
    <t>(w1)</t>
    <phoneticPr fontId="2" type="noConversion"/>
  </si>
  <si>
    <r>
      <t>排放</t>
    </r>
    <r>
      <rPr>
        <sz val="12"/>
        <rFont val="Arial"/>
        <family val="2"/>
      </rPr>
      <t>(d1)</t>
    </r>
    <phoneticPr fontId="2" type="noConversion"/>
  </si>
  <si>
    <r>
      <t>廢水排放量</t>
    </r>
    <r>
      <rPr>
        <sz val="12"/>
        <rFont val="Arial"/>
        <family val="2"/>
      </rPr>
      <t>(D)</t>
    </r>
    <phoneticPr fontId="2" type="noConversion"/>
  </si>
  <si>
    <r>
      <t>自來水</t>
    </r>
    <r>
      <rPr>
        <sz val="12"/>
        <rFont val="Arial"/>
        <family val="2"/>
      </rPr>
      <t>(W)</t>
    </r>
  </si>
  <si>
    <r>
      <t>蒸發</t>
    </r>
    <r>
      <rPr>
        <sz val="12"/>
        <rFont val="Arial"/>
        <family val="2"/>
      </rPr>
      <t>(V)</t>
    </r>
    <phoneticPr fontId="2" type="noConversion"/>
  </si>
  <si>
    <r>
      <t>冷卻水塔</t>
    </r>
    <r>
      <rPr>
        <sz val="12"/>
        <rFont val="Arial"/>
        <family val="2"/>
      </rPr>
      <t xml:space="preserve">       </t>
    </r>
    <r>
      <rPr>
        <sz val="12"/>
        <rFont val="新細明體"/>
        <family val="1"/>
        <charset val="136"/>
      </rPr>
      <t>用水</t>
    </r>
    <phoneticPr fontId="2" type="noConversion"/>
  </si>
  <si>
    <t>(w2)</t>
    <phoneticPr fontId="2" type="noConversion"/>
  </si>
  <si>
    <r>
      <t>排放</t>
    </r>
    <r>
      <rPr>
        <sz val="12"/>
        <rFont val="Arial"/>
        <family val="2"/>
      </rPr>
      <t>(d2)</t>
    </r>
    <phoneticPr fontId="2" type="noConversion"/>
  </si>
  <si>
    <t>公共用水</t>
    <phoneticPr fontId="2" type="noConversion"/>
  </si>
  <si>
    <t>(w3)</t>
    <phoneticPr fontId="2" type="noConversion"/>
  </si>
  <si>
    <r>
      <t>排放</t>
    </r>
    <r>
      <rPr>
        <sz val="12"/>
        <rFont val="Arial"/>
        <family val="2"/>
      </rPr>
      <t>(d3)</t>
    </r>
    <phoneticPr fontId="2" type="noConversion"/>
  </si>
  <si>
    <r>
      <t>回收率</t>
    </r>
    <r>
      <rPr>
        <sz val="12"/>
        <rFont val="Arial"/>
        <family val="2"/>
      </rPr>
      <t xml:space="preserve"> =</t>
    </r>
    <phoneticPr fontId="2" type="noConversion"/>
  </si>
  <si>
    <t>D</t>
    <phoneticPr fontId="2" type="noConversion"/>
  </si>
  <si>
    <r>
      <t>註</t>
    </r>
    <r>
      <rPr>
        <sz val="12"/>
        <rFont val="Arial"/>
        <family val="2"/>
      </rPr>
      <t xml:space="preserve"> :</t>
    </r>
    <phoneticPr fontId="2" type="noConversion"/>
  </si>
  <si>
    <t>1.</t>
    <phoneticPr fontId="2" type="noConversion"/>
  </si>
  <si>
    <r>
      <t>請盡可能利用原圖表示水量數據</t>
    </r>
    <r>
      <rPr>
        <sz val="12"/>
        <rFont val="Arial"/>
        <family val="2"/>
      </rPr>
      <t xml:space="preserve">. </t>
    </r>
    <phoneticPr fontId="2" type="noConversion"/>
  </si>
  <si>
    <t xml:space="preserve">       </t>
    <phoneticPr fontId="2" type="noConversion"/>
  </si>
  <si>
    <t>2.</t>
    <phoneticPr fontId="2" type="noConversion"/>
  </si>
  <si>
    <r>
      <t>計算公式已設定好</t>
    </r>
    <r>
      <rPr>
        <sz val="12"/>
        <rFont val="Arial"/>
        <family val="2"/>
      </rPr>
      <t xml:space="preserve">, </t>
    </r>
    <r>
      <rPr>
        <sz val="12"/>
        <rFont val="新細明體"/>
        <family val="1"/>
        <charset val="136"/>
      </rPr>
      <t>在平衡圖用水點直接填數據</t>
    </r>
    <r>
      <rPr>
        <sz val="12"/>
        <rFont val="Arial"/>
        <family val="2"/>
      </rPr>
      <t>,%</t>
    </r>
    <r>
      <rPr>
        <sz val="12"/>
        <rFont val="新細明體"/>
        <family val="1"/>
        <charset val="136"/>
      </rPr>
      <t>會自動演算</t>
    </r>
    <r>
      <rPr>
        <sz val="12"/>
        <rFont val="Arial"/>
        <family val="2"/>
      </rPr>
      <t>.</t>
    </r>
    <phoneticPr fontId="2" type="noConversion"/>
  </si>
  <si>
    <t xml:space="preserve">           </t>
    <phoneticPr fontId="2" type="noConversion"/>
  </si>
  <si>
    <t>3.</t>
    <phoneticPr fontId="2" type="noConversion"/>
  </si>
  <si>
    <t>c3</t>
    <phoneticPr fontId="2" type="noConversion"/>
  </si>
  <si>
    <t>c1:</t>
    <phoneticPr fontId="2" type="noConversion"/>
  </si>
  <si>
    <t>c2:</t>
    <phoneticPr fontId="2" type="noConversion"/>
  </si>
  <si>
    <t>c3:</t>
    <phoneticPr fontId="2" type="noConversion"/>
  </si>
  <si>
    <t>(A1+A2)+(c1+c2+c3)</t>
    <phoneticPr fontId="2" type="noConversion"/>
  </si>
  <si>
    <t>*100% =</t>
    <phoneticPr fontId="2" type="noConversion"/>
  </si>
  <si>
    <r>
      <t>回收利用</t>
    </r>
    <r>
      <rPr>
        <b/>
        <sz val="10"/>
        <color indexed="10"/>
        <rFont val="Arial"/>
        <family val="2"/>
      </rPr>
      <t>(c1)</t>
    </r>
    <phoneticPr fontId="2" type="noConversion"/>
  </si>
  <si>
    <r>
      <t>回收利用</t>
    </r>
    <r>
      <rPr>
        <b/>
        <sz val="10"/>
        <color indexed="10"/>
        <rFont val="Arial"/>
        <family val="2"/>
      </rPr>
      <t>(c2)</t>
    </r>
    <phoneticPr fontId="2" type="noConversion"/>
  </si>
  <si>
    <t>回收利用</t>
    <phoneticPr fontId="2" type="noConversion"/>
  </si>
  <si>
    <t>冷卻水塔排水再處理利用</t>
    <phoneticPr fontId="2" type="noConversion"/>
  </si>
  <si>
    <r>
      <t>冷凝水</t>
    </r>
    <r>
      <rPr>
        <b/>
        <sz val="12"/>
        <color indexed="10"/>
        <rFont val="Arial"/>
        <family val="2"/>
      </rPr>
      <t>(A1)</t>
    </r>
    <phoneticPr fontId="2" type="noConversion"/>
  </si>
  <si>
    <r>
      <t>雨水</t>
    </r>
    <r>
      <rPr>
        <b/>
        <sz val="12"/>
        <color indexed="10"/>
        <rFont val="Arial"/>
        <family val="2"/>
      </rPr>
      <t>(A2)</t>
    </r>
    <phoneticPr fontId="2" type="noConversion"/>
  </si>
  <si>
    <r>
      <t xml:space="preserve"> </t>
    </r>
    <r>
      <rPr>
        <sz val="10"/>
        <rFont val="新細明體"/>
        <family val="1"/>
        <charset val="136"/>
      </rPr>
      <t>英文代碼說明</t>
    </r>
    <r>
      <rPr>
        <sz val="10"/>
        <rFont val="Arial"/>
        <family val="2"/>
      </rPr>
      <t xml:space="preserve"> : </t>
    </r>
    <phoneticPr fontId="2" type="noConversion"/>
  </si>
  <si>
    <t>A1:</t>
    <phoneticPr fontId="2" type="noConversion"/>
  </si>
  <si>
    <t>冷凝水回收</t>
    <phoneticPr fontId="2" type="noConversion"/>
  </si>
  <si>
    <t>A2:</t>
    <phoneticPr fontId="2" type="noConversion"/>
  </si>
  <si>
    <t>雨水回收</t>
    <phoneticPr fontId="2" type="noConversion"/>
  </si>
  <si>
    <t>W :</t>
    <phoneticPr fontId="2" type="noConversion"/>
  </si>
  <si>
    <t>自來水</t>
    <phoneticPr fontId="2" type="noConversion"/>
  </si>
  <si>
    <t>w1:</t>
    <phoneticPr fontId="2" type="noConversion"/>
  </si>
  <si>
    <t>民生用水</t>
    <phoneticPr fontId="2" type="noConversion"/>
  </si>
  <si>
    <t>w2:</t>
    <phoneticPr fontId="2" type="noConversion"/>
  </si>
  <si>
    <t>冷卻水塔用水</t>
    <phoneticPr fontId="2" type="noConversion"/>
  </si>
  <si>
    <t>w3:</t>
    <phoneticPr fontId="2" type="noConversion"/>
  </si>
  <si>
    <t>D:</t>
    <phoneticPr fontId="2" type="noConversion"/>
  </si>
  <si>
    <t>總排放廢水</t>
    <phoneticPr fontId="2" type="noConversion"/>
  </si>
  <si>
    <t>d1:</t>
    <phoneticPr fontId="2" type="noConversion"/>
  </si>
  <si>
    <t>民生用水廢水</t>
    <phoneticPr fontId="2" type="noConversion"/>
  </si>
  <si>
    <t>d2:</t>
    <phoneticPr fontId="2" type="noConversion"/>
  </si>
  <si>
    <t>冷卻水塔排水</t>
    <phoneticPr fontId="2" type="noConversion"/>
  </si>
  <si>
    <t>d3:</t>
    <phoneticPr fontId="2" type="noConversion"/>
  </si>
  <si>
    <t>公共用水排水</t>
    <phoneticPr fontId="2" type="noConversion"/>
  </si>
  <si>
    <r>
      <t>消耗</t>
    </r>
    <r>
      <rPr>
        <sz val="10"/>
        <rFont val="Arial"/>
        <family val="2"/>
      </rPr>
      <t>:</t>
    </r>
    <r>
      <rPr>
        <sz val="10"/>
        <rFont val="新細明體"/>
        <family val="1"/>
        <charset val="136"/>
      </rPr>
      <t>飲用水</t>
    </r>
    <r>
      <rPr>
        <sz val="10"/>
        <rFont val="Arial"/>
        <family val="2"/>
      </rPr>
      <t>,</t>
    </r>
    <r>
      <rPr>
        <sz val="10"/>
        <rFont val="新細明體"/>
        <family val="1"/>
        <charset val="136"/>
      </rPr>
      <t>澆灌用水</t>
    </r>
    <phoneticPr fontId="2" type="noConversion"/>
  </si>
  <si>
    <r>
      <t>廢水排放率</t>
    </r>
    <r>
      <rPr>
        <sz val="12"/>
        <rFont val="Arial"/>
        <family val="2"/>
      </rPr>
      <t>=</t>
    </r>
    <phoneticPr fontId="2" type="noConversion"/>
  </si>
  <si>
    <t>園區別：</t>
    <phoneticPr fontId="2" type="noConversion"/>
  </si>
  <si>
    <t>統計月份：</t>
    <phoneticPr fontId="2" type="noConversion"/>
  </si>
  <si>
    <t>年</t>
    <phoneticPr fontId="2" type="noConversion"/>
  </si>
  <si>
    <t>月</t>
    <phoneticPr fontId="2" type="noConversion"/>
  </si>
  <si>
    <t>廠商名稱：</t>
    <phoneticPr fontId="2" type="noConversion"/>
  </si>
  <si>
    <t>用水地址：</t>
    <phoneticPr fontId="2" type="noConversion"/>
  </si>
  <si>
    <t>OO股份有限公司OO廠</t>
    <phoneticPr fontId="2" type="noConversion"/>
  </si>
  <si>
    <t>R2:</t>
    <phoneticPr fontId="2" type="noConversion"/>
  </si>
  <si>
    <t>(W+A1+A2+R2)</t>
    <phoneticPr fontId="2" type="noConversion"/>
  </si>
  <si>
    <r>
      <t>多元水源利用</t>
    </r>
    <r>
      <rPr>
        <b/>
        <sz val="10"/>
        <rFont val="新細明體"/>
        <family val="1"/>
        <charset val="136"/>
      </rPr>
      <t>(R2)</t>
    </r>
    <phoneticPr fontId="2" type="noConversion"/>
  </si>
  <si>
    <t>多元水源利用(如：再生水、海淡水)</t>
    <phoneticPr fontId="2" type="noConversion"/>
  </si>
  <si>
    <t>如：再生水、海淡水</t>
    <phoneticPr fontId="2" type="noConversion"/>
  </si>
  <si>
    <t>：代表需自行輸入數據</t>
    <phoneticPr fontId="2" type="noConversion"/>
  </si>
  <si>
    <t>：表格自動計算</t>
    <phoneticPr fontId="2" type="noConversion"/>
  </si>
  <si>
    <r>
      <t>若平衡圖不適用，請與管理局確認後，並自行調整</t>
    </r>
    <r>
      <rPr>
        <sz val="12"/>
        <rFont val="Arial"/>
        <family val="2"/>
      </rPr>
      <t>/</t>
    </r>
    <r>
      <rPr>
        <sz val="12"/>
        <rFont val="新細明體"/>
        <family val="1"/>
        <charset val="136"/>
      </rPr>
      <t>演算</t>
    </r>
    <r>
      <rPr>
        <sz val="12"/>
        <rFont val="Arial"/>
        <family val="2"/>
      </rPr>
      <t>.</t>
    </r>
    <phoneticPr fontId="2" type="noConversion"/>
  </si>
  <si>
    <t xml:space="preserve"> 注意：填寫單位為噸/日、m3/day、CMD</t>
    <phoneticPr fontId="2" type="noConversion"/>
  </si>
  <si>
    <t>冷卻水塔蒸發量(1000RT≒120~150CMD)</t>
    <phoneticPr fontId="2" type="noConversion"/>
  </si>
  <si>
    <t>OOOOOOOOOO</t>
    <phoneticPr fontId="2" type="noConversion"/>
  </si>
  <si>
    <t>臺南園區</t>
  </si>
  <si>
    <t>(W+A1+A2+R2)+(c1+c2+c3)-V</t>
    <phoneticPr fontId="2" type="noConversion"/>
  </si>
  <si>
    <t>園區別</t>
  </si>
  <si>
    <t>製程回收率</t>
  </si>
  <si>
    <t>全廠回收率</t>
    <phoneticPr fontId="2" type="noConversion"/>
  </si>
  <si>
    <t>全廠排放率</t>
  </si>
  <si>
    <t>備註</t>
    <phoneticPr fontId="2" type="noConversion"/>
  </si>
  <si>
    <t>嘉義園區</t>
  </si>
  <si>
    <t>&gt; 85%</t>
    <phoneticPr fontId="2" type="noConversion"/>
  </si>
  <si>
    <t>&gt; 76.3%</t>
    <phoneticPr fontId="2" type="noConversion"/>
  </si>
  <si>
    <t>&lt; 70%</t>
    <phoneticPr fontId="2" type="noConversion"/>
  </si>
  <si>
    <t>121年全廠回收率需達到82%</t>
    <phoneticPr fontId="2" type="noConversion"/>
  </si>
  <si>
    <t>&gt; 78%</t>
    <phoneticPr fontId="2" type="noConversion"/>
  </si>
  <si>
    <t>120年全廠回收率需達到82%</t>
    <phoneticPr fontId="2" type="noConversion"/>
  </si>
  <si>
    <t>臺南擴建園區</t>
  </si>
  <si>
    <t>&gt; 75.8%</t>
    <phoneticPr fontId="2" type="noConversion"/>
  </si>
  <si>
    <t>1)120年半導體業製程回收率達86%
2)120年全廠回收率達82%</t>
    <phoneticPr fontId="2" type="noConversion"/>
  </si>
  <si>
    <t>高雄(路竹)園區</t>
    <phoneticPr fontId="2" type="noConversion"/>
  </si>
  <si>
    <t>&gt; 75%</t>
    <phoneticPr fontId="2" type="noConversion"/>
  </si>
  <si>
    <t>-</t>
    <phoneticPr fontId="2" type="noConversion"/>
  </si>
  <si>
    <t>橋頭園區</t>
  </si>
  <si>
    <t>1)全廠回收率：晶圓製造半導體85%、其他一般產業75%
2)120年全廠回收率達82%</t>
    <phoneticPr fontId="2" type="noConversion"/>
  </si>
  <si>
    <t>楠梓園區</t>
    <phoneticPr fontId="2" type="noConversion"/>
  </si>
  <si>
    <t>屏東園區</t>
  </si>
  <si>
    <t>&gt; 76.1%</t>
    <phoneticPr fontId="2" type="noConversion"/>
  </si>
  <si>
    <t>122年全廠回收率需達到82%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</si>
</sst>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8" formatCode="0_);[Red]\(0\)"/>
    <numFmt numFmtId="192" formatCode="0&quot; &quot;;[Red]&quot;(&quot;0&quot;)&quot;"/>
  </numFmts>
  <fonts count="3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新細明體"/>
      <family val="1"/>
      <charset val="136"/>
    </font>
    <font>
      <sz val="12"/>
      <color indexed="10"/>
      <name val="Arial"/>
      <family val="2"/>
    </font>
    <font>
      <sz val="11"/>
      <name val="Arial"/>
      <family val="2"/>
    </font>
    <font>
      <sz val="12"/>
      <name val="新細明體"/>
      <family val="1"/>
      <charset val="136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細明體"/>
      <family val="3"/>
      <charset val="136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color indexed="10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0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sz val="12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細明體"/>
      <family val="3"/>
      <charset val="136"/>
    </font>
    <font>
      <sz val="14"/>
      <name val="微軟正黑體"/>
      <family val="2"/>
      <charset val="136"/>
    </font>
    <font>
      <b/>
      <sz val="10"/>
      <name val="新細明體"/>
      <family val="1"/>
      <charset val="136"/>
    </font>
    <font>
      <sz val="8"/>
      <name val="新細明體"/>
      <family val="1"/>
      <charset val="136"/>
    </font>
    <font>
      <sz val="11"/>
      <name val="新細明體"/>
      <family val="1"/>
      <charset val="136"/>
    </font>
    <font>
      <sz val="7"/>
      <name val="新細明體"/>
      <family val="1"/>
      <charset val="136"/>
    </font>
    <font>
      <sz val="9"/>
      <color rgb="FFFF0000"/>
      <name val="細明體"/>
      <family val="3"/>
      <charset val="136"/>
    </font>
    <font>
      <b/>
      <sz val="14"/>
      <color rgb="FF000000"/>
      <name val="微軟正黑體"/>
      <family val="2"/>
      <charset val="136"/>
    </font>
    <font>
      <sz val="12"/>
      <color rgb="FF000000"/>
      <name val="新細明體"/>
      <family val="1"/>
      <charset val="136"/>
    </font>
    <font>
      <b/>
      <sz val="12"/>
      <color rgb="FF000000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CC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1" fillId="0" borderId="0" applyNumberFormat="0" applyFont="0" applyBorder="0" applyProtection="0"/>
  </cellStyleXfs>
  <cellXfs count="165">
    <xf numFmtId="0" fontId="0" fillId="0" borderId="0" xfId="0"/>
    <xf numFmtId="178" fontId="3" fillId="0" borderId="0" xfId="0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left" vertical="center"/>
    </xf>
    <xf numFmtId="178" fontId="3" fillId="0" borderId="0" xfId="0" applyNumberFormat="1" applyFont="1" applyBorder="1" applyAlignment="1">
      <alignment horizontal="right" vertical="center"/>
    </xf>
    <xf numFmtId="178" fontId="7" fillId="2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left" vertical="center"/>
    </xf>
    <xf numFmtId="178" fontId="9" fillId="0" borderId="0" xfId="0" applyNumberFormat="1" applyFont="1" applyBorder="1" applyAlignment="1">
      <alignment vertical="center"/>
    </xf>
    <xf numFmtId="178" fontId="9" fillId="0" borderId="0" xfId="0" applyNumberFormat="1" applyFont="1" applyBorder="1" applyAlignment="1">
      <alignment horizontal="left" vertical="center"/>
    </xf>
    <xf numFmtId="178" fontId="4" fillId="3" borderId="0" xfId="0" applyNumberFormat="1" applyFont="1" applyFill="1" applyAlignment="1" applyProtection="1">
      <alignment horizontal="center" vertical="center"/>
      <protection locked="0"/>
    </xf>
    <xf numFmtId="178" fontId="5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 applyBorder="1"/>
    <xf numFmtId="178" fontId="3" fillId="0" borderId="0" xfId="0" applyNumberFormat="1" applyFont="1" applyBorder="1" applyAlignment="1">
      <alignment vertical="center"/>
    </xf>
    <xf numFmtId="0" fontId="10" fillId="0" borderId="0" xfId="0" applyFont="1"/>
    <xf numFmtId="176" fontId="3" fillId="0" borderId="0" xfId="1" applyNumberFormat="1" applyFont="1" applyBorder="1" applyAlignment="1">
      <alignment horizontal="center" vertical="center"/>
    </xf>
    <xf numFmtId="0" fontId="12" fillId="0" borderId="0" xfId="0" applyFont="1"/>
    <xf numFmtId="0" fontId="14" fillId="3" borderId="0" xfId="0" applyFont="1" applyFill="1" applyAlignment="1">
      <alignment horizontal="center"/>
    </xf>
    <xf numFmtId="0" fontId="14" fillId="0" borderId="0" xfId="0" applyFont="1"/>
    <xf numFmtId="0" fontId="7" fillId="0" borderId="0" xfId="0" applyFont="1"/>
    <xf numFmtId="178" fontId="16" fillId="0" borderId="0" xfId="0" applyNumberFormat="1" applyFont="1" applyBorder="1" applyAlignment="1">
      <alignment vertical="center"/>
    </xf>
    <xf numFmtId="178" fontId="17" fillId="0" borderId="0" xfId="0" applyNumberFormat="1" applyFont="1" applyBorder="1" applyAlignment="1">
      <alignment vertical="center"/>
    </xf>
    <xf numFmtId="178" fontId="10" fillId="0" borderId="1" xfId="0" applyNumberFormat="1" applyFont="1" applyBorder="1" applyAlignment="1">
      <alignment horizontal="left" vertical="center"/>
    </xf>
    <xf numFmtId="178" fontId="10" fillId="0" borderId="2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178" fontId="18" fillId="0" borderId="5" xfId="0" applyNumberFormat="1" applyFont="1" applyBorder="1" applyAlignment="1">
      <alignment vertical="center"/>
    </xf>
    <xf numFmtId="178" fontId="10" fillId="0" borderId="5" xfId="0" applyNumberFormat="1" applyFont="1" applyBorder="1" applyAlignment="1">
      <alignment vertical="center"/>
    </xf>
    <xf numFmtId="178" fontId="10" fillId="0" borderId="6" xfId="0" applyNumberFormat="1" applyFont="1" applyBorder="1" applyAlignment="1">
      <alignment vertical="center"/>
    </xf>
    <xf numFmtId="178" fontId="11" fillId="0" borderId="7" xfId="0" applyNumberFormat="1" applyFont="1" applyBorder="1" applyAlignment="1">
      <alignment horizontal="center" vertical="center"/>
    </xf>
    <xf numFmtId="178" fontId="18" fillId="0" borderId="8" xfId="0" applyNumberFormat="1" applyFont="1" applyBorder="1" applyAlignment="1">
      <alignment horizontal="left" vertical="center"/>
    </xf>
    <xf numFmtId="178" fontId="10" fillId="0" borderId="8" xfId="0" applyNumberFormat="1" applyFont="1" applyBorder="1" applyAlignment="1">
      <alignment horizontal="left" vertical="center"/>
    </xf>
    <xf numFmtId="178" fontId="10" fillId="0" borderId="9" xfId="0" applyNumberFormat="1" applyFont="1" applyBorder="1" applyAlignment="1">
      <alignment horizontal="left" vertical="center"/>
    </xf>
    <xf numFmtId="178" fontId="11" fillId="0" borderId="10" xfId="0" applyNumberFormat="1" applyFont="1" applyBorder="1" applyAlignment="1">
      <alignment horizontal="center" vertical="center"/>
    </xf>
    <xf numFmtId="178" fontId="18" fillId="0" borderId="0" xfId="0" applyNumberFormat="1" applyFont="1" applyBorder="1" applyAlignment="1">
      <alignment horizontal="left" vertical="center"/>
    </xf>
    <xf numFmtId="178" fontId="10" fillId="0" borderId="0" xfId="0" applyNumberFormat="1" applyFont="1" applyBorder="1" applyAlignment="1">
      <alignment horizontal="left" vertical="center"/>
    </xf>
    <xf numFmtId="178" fontId="10" fillId="0" borderId="11" xfId="0" applyNumberFormat="1" applyFont="1" applyBorder="1" applyAlignment="1">
      <alignment horizontal="left" vertical="center"/>
    </xf>
    <xf numFmtId="178" fontId="13" fillId="0" borderId="10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left" vertical="center"/>
    </xf>
    <xf numFmtId="178" fontId="14" fillId="0" borderId="11" xfId="0" applyNumberFormat="1" applyFont="1" applyBorder="1" applyAlignment="1">
      <alignment horizontal="left" vertical="center"/>
    </xf>
    <xf numFmtId="178" fontId="11" fillId="0" borderId="12" xfId="0" applyNumberFormat="1" applyFont="1" applyFill="1" applyBorder="1" applyAlignment="1">
      <alignment horizontal="center" vertical="center"/>
    </xf>
    <xf numFmtId="178" fontId="18" fillId="0" borderId="13" xfId="0" applyNumberFormat="1" applyFont="1" applyFill="1" applyBorder="1" applyAlignment="1">
      <alignment horizontal="left" vertical="center"/>
    </xf>
    <xf numFmtId="0" fontId="10" fillId="0" borderId="14" xfId="0" applyFont="1" applyBorder="1"/>
    <xf numFmtId="0" fontId="10" fillId="0" borderId="15" xfId="0" applyFont="1" applyBorder="1"/>
    <xf numFmtId="0" fontId="14" fillId="0" borderId="0" xfId="0" applyFont="1" applyBorder="1"/>
    <xf numFmtId="0" fontId="14" fillId="0" borderId="11" xfId="0" applyFont="1" applyBorder="1"/>
    <xf numFmtId="178" fontId="4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/>
    <xf numFmtId="178" fontId="5" fillId="0" borderId="0" xfId="0" applyNumberFormat="1" applyFont="1" applyFill="1" applyBorder="1" applyAlignment="1" applyProtection="1">
      <alignment horizontal="center" vertical="center"/>
      <protection locked="0"/>
    </xf>
    <xf numFmtId="178" fontId="9" fillId="0" borderId="0" xfId="0" applyNumberFormat="1" applyFont="1" applyFill="1" applyBorder="1" applyAlignment="1">
      <alignment vertical="center"/>
    </xf>
    <xf numFmtId="178" fontId="4" fillId="3" borderId="16" xfId="0" applyNumberFormat="1" applyFont="1" applyFill="1" applyBorder="1" applyAlignment="1" applyProtection="1">
      <alignment horizontal="center" vertical="center"/>
      <protection locked="0"/>
    </xf>
    <xf numFmtId="178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/>
    <xf numFmtId="178" fontId="4" fillId="2" borderId="0" xfId="0" applyNumberFormat="1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>
      <alignment vertical="center"/>
    </xf>
    <xf numFmtId="0" fontId="21" fillId="0" borderId="0" xfId="0" applyFont="1"/>
    <xf numFmtId="0" fontId="24" fillId="0" borderId="0" xfId="0" applyFont="1" applyFill="1" applyAlignment="1">
      <alignment vertical="center"/>
    </xf>
    <xf numFmtId="178" fontId="18" fillId="0" borderId="0" xfId="0" applyNumberFormat="1" applyFont="1" applyBorder="1" applyAlignment="1">
      <alignment vertical="center"/>
    </xf>
    <xf numFmtId="178" fontId="26" fillId="0" borderId="8" xfId="0" applyNumberFormat="1" applyFont="1" applyBorder="1" applyAlignment="1">
      <alignment horizontal="left" vertical="center"/>
    </xf>
    <xf numFmtId="178" fontId="0" fillId="0" borderId="0" xfId="0" applyNumberFormat="1" applyFont="1" applyBorder="1" applyAlignment="1">
      <alignment horizontal="left" vertical="center"/>
    </xf>
    <xf numFmtId="0" fontId="3" fillId="0" borderId="11" xfId="0" applyFont="1" applyBorder="1"/>
    <xf numFmtId="0" fontId="20" fillId="0" borderId="0" xfId="0" applyFont="1" applyFill="1" applyAlignment="1">
      <alignment horizontal="right" vertical="center"/>
    </xf>
    <xf numFmtId="178" fontId="4" fillId="2" borderId="0" xfId="0" applyNumberFormat="1" applyFont="1" applyFill="1" applyAlignment="1" applyProtection="1">
      <alignment horizontal="center" vertical="center"/>
      <protection locked="0"/>
    </xf>
    <xf numFmtId="178" fontId="19" fillId="2" borderId="0" xfId="0" applyNumberFormat="1" applyFont="1" applyFill="1" applyAlignment="1" applyProtection="1">
      <alignment horizontal="left" vertical="center"/>
      <protection locked="0"/>
    </xf>
    <xf numFmtId="0" fontId="23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178" fontId="4" fillId="0" borderId="0" xfId="0" applyNumberFormat="1" applyFont="1" applyFill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8" fontId="4" fillId="4" borderId="0" xfId="0" applyNumberFormat="1" applyFont="1" applyFill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178" fontId="5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178" fontId="8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/>
    <xf numFmtId="178" fontId="8" fillId="0" borderId="23" xfId="0" applyNumberFormat="1" applyFont="1" applyBorder="1" applyAlignment="1">
      <alignment horizontal="center" vertical="center"/>
    </xf>
    <xf numFmtId="0" fontId="27" fillId="0" borderId="23" xfId="0" applyFont="1" applyBorder="1" applyAlignment="1"/>
    <xf numFmtId="0" fontId="3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8" fontId="4" fillId="4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78" fontId="4" fillId="4" borderId="22" xfId="0" applyNumberFormat="1" applyFont="1" applyFill="1" applyBorder="1" applyAlignment="1" applyProtection="1">
      <alignment horizontal="center" vertical="center"/>
      <protection locked="0"/>
    </xf>
    <xf numFmtId="178" fontId="6" fillId="0" borderId="1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8" fontId="6" fillId="0" borderId="3" xfId="0" applyNumberFormat="1" applyFont="1" applyBorder="1" applyAlignment="1">
      <alignment horizontal="center" vertical="center" wrapText="1"/>
    </xf>
    <xf numFmtId="178" fontId="6" fillId="0" borderId="19" xfId="0" applyNumberFormat="1" applyFont="1" applyBorder="1" applyAlignment="1">
      <alignment horizontal="center" vertical="center" wrapText="1"/>
    </xf>
    <xf numFmtId="178" fontId="6" fillId="0" borderId="20" xfId="0" applyNumberFormat="1" applyFont="1" applyBorder="1" applyAlignment="1">
      <alignment horizontal="center" vertical="center" wrapText="1"/>
    </xf>
    <xf numFmtId="178" fontId="6" fillId="0" borderId="2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29" fillId="0" borderId="0" xfId="0" applyFont="1" applyFill="1" applyAlignment="1">
      <alignment horizontal="left" vertical="center"/>
    </xf>
    <xf numFmtId="178" fontId="28" fillId="0" borderId="17" xfId="0" applyNumberFormat="1" applyFont="1" applyFill="1" applyBorder="1" applyAlignment="1">
      <alignment horizontal="left" vertical="center" shrinkToFit="1"/>
    </xf>
    <xf numFmtId="178" fontId="28" fillId="0" borderId="18" xfId="0" applyNumberFormat="1" applyFont="1" applyFill="1" applyBorder="1" applyAlignment="1">
      <alignment horizontal="left" vertical="center" shrinkToFit="1"/>
    </xf>
    <xf numFmtId="178" fontId="3" fillId="4" borderId="0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78" fontId="4" fillId="3" borderId="0" xfId="0" applyNumberFormat="1" applyFont="1" applyFill="1" applyAlignment="1" applyProtection="1">
      <alignment horizontal="center" vertical="center"/>
      <protection locked="0"/>
    </xf>
    <xf numFmtId="0" fontId="30" fillId="5" borderId="26" xfId="0" applyFont="1" applyFill="1" applyBorder="1" applyAlignment="1">
      <alignment horizontal="center" vertical="center"/>
    </xf>
    <xf numFmtId="192" fontId="30" fillId="5" borderId="26" xfId="2" applyNumberFormat="1" applyFont="1" applyFill="1" applyBorder="1" applyAlignment="1" applyProtection="1">
      <alignment horizontal="center" vertical="center"/>
      <protection locked="0"/>
    </xf>
    <xf numFmtId="0" fontId="30" fillId="6" borderId="26" xfId="0" applyFont="1" applyFill="1" applyBorder="1" applyAlignment="1">
      <alignment horizontal="center" vertical="center" wrapText="1"/>
    </xf>
    <xf numFmtId="9" fontId="30" fillId="6" borderId="26" xfId="0" applyNumberFormat="1" applyFont="1" applyFill="1" applyBorder="1" applyAlignment="1">
      <alignment horizontal="center" vertical="center"/>
    </xf>
    <xf numFmtId="0" fontId="30" fillId="6" borderId="26" xfId="0" applyFont="1" applyFill="1" applyBorder="1" applyAlignment="1">
      <alignment horizontal="center" vertical="center"/>
    </xf>
    <xf numFmtId="0" fontId="32" fillId="6" borderId="26" xfId="0" applyFont="1" applyFill="1" applyBorder="1" applyAlignment="1">
      <alignment vertical="center" wrapText="1"/>
    </xf>
    <xf numFmtId="0" fontId="30" fillId="5" borderId="26" xfId="0" applyFont="1" applyFill="1" applyBorder="1" applyAlignment="1">
      <alignment horizontal="center" vertical="center" wrapText="1"/>
    </xf>
    <xf numFmtId="9" fontId="30" fillId="5" borderId="26" xfId="0" applyNumberFormat="1" applyFont="1" applyFill="1" applyBorder="1" applyAlignment="1">
      <alignment horizontal="center" vertical="center"/>
    </xf>
    <xf numFmtId="0" fontId="32" fillId="5" borderId="26" xfId="0" applyFont="1" applyFill="1" applyBorder="1" applyAlignment="1">
      <alignment vertical="center"/>
    </xf>
    <xf numFmtId="0" fontId="30" fillId="7" borderId="26" xfId="0" applyFont="1" applyFill="1" applyBorder="1" applyAlignment="1">
      <alignment horizontal="center" vertical="center" wrapText="1"/>
    </xf>
    <xf numFmtId="9" fontId="30" fillId="7" borderId="26" xfId="0" applyNumberFormat="1" applyFont="1" applyFill="1" applyBorder="1" applyAlignment="1">
      <alignment horizontal="center" vertical="center"/>
    </xf>
    <xf numFmtId="0" fontId="30" fillId="7" borderId="26" xfId="0" applyFont="1" applyFill="1" applyBorder="1" applyAlignment="1">
      <alignment horizontal="center" vertical="center"/>
    </xf>
    <xf numFmtId="0" fontId="32" fillId="7" borderId="26" xfId="0" applyFont="1" applyFill="1" applyBorder="1" applyAlignment="1">
      <alignment horizontal="left" vertical="center" wrapText="1"/>
    </xf>
    <xf numFmtId="0" fontId="30" fillId="8" borderId="26" xfId="0" applyFont="1" applyFill="1" applyBorder="1" applyAlignment="1">
      <alignment horizontal="center" vertical="center" wrapText="1"/>
    </xf>
    <xf numFmtId="9" fontId="30" fillId="8" borderId="26" xfId="0" applyNumberFormat="1" applyFont="1" applyFill="1" applyBorder="1" applyAlignment="1">
      <alignment horizontal="center" vertical="center"/>
    </xf>
    <xf numFmtId="0" fontId="30" fillId="8" borderId="26" xfId="0" applyFont="1" applyFill="1" applyBorder="1" applyAlignment="1">
      <alignment horizontal="center" vertical="center"/>
    </xf>
    <xf numFmtId="0" fontId="30" fillId="9" borderId="26" xfId="0" applyFont="1" applyFill="1" applyBorder="1" applyAlignment="1">
      <alignment horizontal="center" vertical="center" wrapText="1"/>
    </xf>
    <xf numFmtId="9" fontId="30" fillId="9" borderId="26" xfId="0" applyNumberFormat="1" applyFont="1" applyFill="1" applyBorder="1" applyAlignment="1">
      <alignment horizontal="center" vertical="center"/>
    </xf>
    <xf numFmtId="0" fontId="30" fillId="9" borderId="26" xfId="0" applyFont="1" applyFill="1" applyBorder="1" applyAlignment="1">
      <alignment horizontal="center" vertical="center"/>
    </xf>
    <xf numFmtId="0" fontId="32" fillId="9" borderId="26" xfId="0" applyFont="1" applyFill="1" applyBorder="1" applyAlignment="1">
      <alignment horizontal="left" vertical="center" wrapText="1"/>
    </xf>
    <xf numFmtId="0" fontId="30" fillId="10" borderId="26" xfId="0" applyFont="1" applyFill="1" applyBorder="1" applyAlignment="1">
      <alignment horizontal="center" vertical="center" wrapText="1"/>
    </xf>
    <xf numFmtId="9" fontId="30" fillId="10" borderId="26" xfId="0" applyNumberFormat="1" applyFont="1" applyFill="1" applyBorder="1" applyAlignment="1">
      <alignment horizontal="center" vertical="center"/>
    </xf>
    <xf numFmtId="0" fontId="30" fillId="10" borderId="26" xfId="0" applyFont="1" applyFill="1" applyBorder="1" applyAlignment="1">
      <alignment horizontal="center" vertical="center"/>
    </xf>
    <xf numFmtId="0" fontId="30" fillId="11" borderId="26" xfId="0" applyFont="1" applyFill="1" applyBorder="1" applyAlignment="1">
      <alignment horizontal="center" vertical="center" wrapText="1"/>
    </xf>
    <xf numFmtId="9" fontId="30" fillId="11" borderId="26" xfId="0" applyNumberFormat="1" applyFont="1" applyFill="1" applyBorder="1" applyAlignment="1">
      <alignment horizontal="center" vertical="center"/>
    </xf>
    <xf numFmtId="0" fontId="30" fillId="11" borderId="26" xfId="0" applyFont="1" applyFill="1" applyBorder="1" applyAlignment="1">
      <alignment horizontal="center" vertical="center"/>
    </xf>
    <xf numFmtId="0" fontId="32" fillId="11" borderId="26" xfId="0" applyFont="1" applyFill="1" applyBorder="1" applyAlignment="1">
      <alignment vertical="center"/>
    </xf>
  </cellXfs>
  <cellStyles count="3">
    <cellStyle name="一般" xfId="0" builtinId="0"/>
    <cellStyle name="一般_用水平衡圖(R8)版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314325</xdr:colOff>
      <xdr:row>21</xdr:row>
      <xdr:rowOff>9525</xdr:rowOff>
    </xdr:to>
    <xdr:sp macro="" textlink="">
      <xdr:nvSpPr>
        <xdr:cNvPr id="17211" name="Line 5"/>
        <xdr:cNvSpPr>
          <a:spLocks noChangeShapeType="1"/>
        </xdr:cNvSpPr>
      </xdr:nvSpPr>
      <xdr:spPr bwMode="auto">
        <a:xfrm>
          <a:off x="1981200" y="1390650"/>
          <a:ext cx="0" cy="2924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9</xdr:row>
      <xdr:rowOff>9525</xdr:rowOff>
    </xdr:from>
    <xdr:to>
      <xdr:col>5</xdr:col>
      <xdr:colOff>304800</xdr:colOff>
      <xdr:row>9</xdr:row>
      <xdr:rowOff>9525</xdr:rowOff>
    </xdr:to>
    <xdr:sp macro="" textlink="">
      <xdr:nvSpPr>
        <xdr:cNvPr id="17212" name="Line 6"/>
        <xdr:cNvSpPr>
          <a:spLocks noChangeShapeType="1"/>
        </xdr:cNvSpPr>
      </xdr:nvSpPr>
      <xdr:spPr bwMode="auto">
        <a:xfrm>
          <a:off x="638175" y="18097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5</xdr:col>
      <xdr:colOff>323850</xdr:colOff>
      <xdr:row>13</xdr:row>
      <xdr:rowOff>0</xdr:rowOff>
    </xdr:to>
    <xdr:sp macro="" textlink="">
      <xdr:nvSpPr>
        <xdr:cNvPr id="17213" name="Line 7"/>
        <xdr:cNvSpPr>
          <a:spLocks noChangeShapeType="1"/>
        </xdr:cNvSpPr>
      </xdr:nvSpPr>
      <xdr:spPr bwMode="auto">
        <a:xfrm>
          <a:off x="666750" y="26289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314325</xdr:colOff>
      <xdr:row>16</xdr:row>
      <xdr:rowOff>9525</xdr:rowOff>
    </xdr:from>
    <xdr:to>
      <xdr:col>6</xdr:col>
      <xdr:colOff>0</xdr:colOff>
      <xdr:row>16</xdr:row>
      <xdr:rowOff>9525</xdr:rowOff>
    </xdr:to>
    <xdr:sp macro="" textlink="">
      <xdr:nvSpPr>
        <xdr:cNvPr id="17214" name="Line 12"/>
        <xdr:cNvSpPr>
          <a:spLocks noChangeShapeType="1"/>
        </xdr:cNvSpPr>
      </xdr:nvSpPr>
      <xdr:spPr bwMode="auto">
        <a:xfrm>
          <a:off x="647700" y="3276600"/>
          <a:ext cx="135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</xdr:row>
      <xdr:rowOff>9525</xdr:rowOff>
    </xdr:from>
    <xdr:to>
      <xdr:col>27</xdr:col>
      <xdr:colOff>0</xdr:colOff>
      <xdr:row>7</xdr:row>
      <xdr:rowOff>9525</xdr:rowOff>
    </xdr:to>
    <xdr:sp macro="" textlink="">
      <xdr:nvSpPr>
        <xdr:cNvPr id="17215" name="Line 13"/>
        <xdr:cNvSpPr>
          <a:spLocks noChangeShapeType="1"/>
        </xdr:cNvSpPr>
      </xdr:nvSpPr>
      <xdr:spPr bwMode="auto">
        <a:xfrm>
          <a:off x="4857750" y="1390650"/>
          <a:ext cx="3000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28575</xdr:colOff>
      <xdr:row>15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17216" name="Line 16"/>
        <xdr:cNvSpPr>
          <a:spLocks noChangeShapeType="1"/>
        </xdr:cNvSpPr>
      </xdr:nvSpPr>
      <xdr:spPr bwMode="auto">
        <a:xfrm>
          <a:off x="4886325" y="3048000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161925</xdr:colOff>
      <xdr:row>5</xdr:row>
      <xdr:rowOff>0</xdr:rowOff>
    </xdr:from>
    <xdr:to>
      <xdr:col>16</xdr:col>
      <xdr:colOff>161925</xdr:colOff>
      <xdr:row>6</xdr:row>
      <xdr:rowOff>0</xdr:rowOff>
    </xdr:to>
    <xdr:sp macro="" textlink="">
      <xdr:nvSpPr>
        <xdr:cNvPr id="17217" name="Line 20"/>
        <xdr:cNvSpPr>
          <a:spLocks noChangeShapeType="1"/>
        </xdr:cNvSpPr>
      </xdr:nvSpPr>
      <xdr:spPr bwMode="auto">
        <a:xfrm flipV="1">
          <a:off x="4667250" y="95250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13</xdr:row>
      <xdr:rowOff>0</xdr:rowOff>
    </xdr:from>
    <xdr:to>
      <xdr:col>16</xdr:col>
      <xdr:colOff>171450</xdr:colOff>
      <xdr:row>14</xdr:row>
      <xdr:rowOff>0</xdr:rowOff>
    </xdr:to>
    <xdr:sp macro="" textlink="">
      <xdr:nvSpPr>
        <xdr:cNvPr id="17218" name="Line 21"/>
        <xdr:cNvSpPr>
          <a:spLocks noChangeShapeType="1"/>
        </xdr:cNvSpPr>
      </xdr:nvSpPr>
      <xdr:spPr bwMode="auto">
        <a:xfrm flipV="1">
          <a:off x="4676775" y="262890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13</xdr:col>
      <xdr:colOff>19050</xdr:colOff>
      <xdr:row>7</xdr:row>
      <xdr:rowOff>9525</xdr:rowOff>
    </xdr:to>
    <xdr:sp macro="" textlink="">
      <xdr:nvSpPr>
        <xdr:cNvPr id="17219" name="Line 23"/>
        <xdr:cNvSpPr>
          <a:spLocks noChangeShapeType="1"/>
        </xdr:cNvSpPr>
      </xdr:nvSpPr>
      <xdr:spPr bwMode="auto">
        <a:xfrm flipV="1">
          <a:off x="2000250" y="139065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21</xdr:row>
      <xdr:rowOff>9525</xdr:rowOff>
    </xdr:from>
    <xdr:to>
      <xdr:col>12</xdr:col>
      <xdr:colOff>171450</xdr:colOff>
      <xdr:row>21</xdr:row>
      <xdr:rowOff>9525</xdr:rowOff>
    </xdr:to>
    <xdr:sp macro="" textlink="">
      <xdr:nvSpPr>
        <xdr:cNvPr id="17220" name="Line 25"/>
        <xdr:cNvSpPr>
          <a:spLocks noChangeShapeType="1"/>
        </xdr:cNvSpPr>
      </xdr:nvSpPr>
      <xdr:spPr bwMode="auto">
        <a:xfrm flipV="1">
          <a:off x="2028825" y="4314825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15</xdr:row>
      <xdr:rowOff>0</xdr:rowOff>
    </xdr:from>
    <xdr:to>
      <xdr:col>13</xdr:col>
      <xdr:colOff>19050</xdr:colOff>
      <xdr:row>15</xdr:row>
      <xdr:rowOff>0</xdr:rowOff>
    </xdr:to>
    <xdr:sp macro="" textlink="">
      <xdr:nvSpPr>
        <xdr:cNvPr id="17221" name="Line 26"/>
        <xdr:cNvSpPr>
          <a:spLocks noChangeShapeType="1"/>
        </xdr:cNvSpPr>
      </xdr:nvSpPr>
      <xdr:spPr bwMode="auto">
        <a:xfrm flipV="1">
          <a:off x="2028825" y="3048000"/>
          <a:ext cx="1914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7</xdr:row>
      <xdr:rowOff>0</xdr:rowOff>
    </xdr:from>
    <xdr:to>
      <xdr:col>22</xdr:col>
      <xdr:colOff>9525</xdr:colOff>
      <xdr:row>21</xdr:row>
      <xdr:rowOff>9525</xdr:rowOff>
    </xdr:to>
    <xdr:sp macro="" textlink="">
      <xdr:nvSpPr>
        <xdr:cNvPr id="17222" name="Line 27"/>
        <xdr:cNvSpPr>
          <a:spLocks noChangeShapeType="1"/>
        </xdr:cNvSpPr>
      </xdr:nvSpPr>
      <xdr:spPr bwMode="auto">
        <a:xfrm flipV="1">
          <a:off x="6200775" y="1381125"/>
          <a:ext cx="0" cy="2933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21</xdr:row>
      <xdr:rowOff>0</xdr:rowOff>
    </xdr:from>
    <xdr:to>
      <xdr:col>22</xdr:col>
      <xdr:colOff>28575</xdr:colOff>
      <xdr:row>21</xdr:row>
      <xdr:rowOff>0</xdr:rowOff>
    </xdr:to>
    <xdr:sp macro="" textlink="">
      <xdr:nvSpPr>
        <xdr:cNvPr id="17223" name="Line 28"/>
        <xdr:cNvSpPr>
          <a:spLocks noChangeShapeType="1"/>
        </xdr:cNvSpPr>
      </xdr:nvSpPr>
      <xdr:spPr bwMode="auto">
        <a:xfrm>
          <a:off x="4857750" y="4305300"/>
          <a:ext cx="1362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19</xdr:row>
      <xdr:rowOff>0</xdr:rowOff>
    </xdr:from>
    <xdr:to>
      <xdr:col>16</xdr:col>
      <xdr:colOff>171450</xdr:colOff>
      <xdr:row>20</xdr:row>
      <xdr:rowOff>0</xdr:rowOff>
    </xdr:to>
    <xdr:sp macro="" textlink="">
      <xdr:nvSpPr>
        <xdr:cNvPr id="17224" name="Line 32"/>
        <xdr:cNvSpPr>
          <a:spLocks noChangeShapeType="1"/>
        </xdr:cNvSpPr>
      </xdr:nvSpPr>
      <xdr:spPr bwMode="auto">
        <a:xfrm flipV="1">
          <a:off x="4676775" y="388620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26</xdr:row>
      <xdr:rowOff>9525</xdr:rowOff>
    </xdr:from>
    <xdr:to>
      <xdr:col>8</xdr:col>
      <xdr:colOff>285750</xdr:colOff>
      <xdr:row>26</xdr:row>
      <xdr:rowOff>9525</xdr:rowOff>
    </xdr:to>
    <xdr:sp macro="" textlink="">
      <xdr:nvSpPr>
        <xdr:cNvPr id="17225" name="Line 33"/>
        <xdr:cNvSpPr>
          <a:spLocks noChangeShapeType="1"/>
        </xdr:cNvSpPr>
      </xdr:nvSpPr>
      <xdr:spPr bwMode="auto">
        <a:xfrm flipV="1">
          <a:off x="1009650" y="535305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0</xdr:rowOff>
    </xdr:from>
    <xdr:to>
      <xdr:col>14</xdr:col>
      <xdr:colOff>171450</xdr:colOff>
      <xdr:row>10</xdr:row>
      <xdr:rowOff>0</xdr:rowOff>
    </xdr:to>
    <xdr:sp macro="" textlink="">
      <xdr:nvSpPr>
        <xdr:cNvPr id="17226" name="Line 39"/>
        <xdr:cNvSpPr>
          <a:spLocks noChangeShapeType="1"/>
        </xdr:cNvSpPr>
      </xdr:nvSpPr>
      <xdr:spPr bwMode="auto">
        <a:xfrm flipH="1">
          <a:off x="3352800" y="200977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323850</xdr:colOff>
      <xdr:row>7</xdr:row>
      <xdr:rowOff>0</xdr:rowOff>
    </xdr:from>
    <xdr:to>
      <xdr:col>9</xdr:col>
      <xdr:colOff>323850</xdr:colOff>
      <xdr:row>9</xdr:row>
      <xdr:rowOff>200025</xdr:rowOff>
    </xdr:to>
    <xdr:sp macro="" textlink="">
      <xdr:nvSpPr>
        <xdr:cNvPr id="17227" name="Line 40"/>
        <xdr:cNvSpPr>
          <a:spLocks noChangeShapeType="1"/>
        </xdr:cNvSpPr>
      </xdr:nvSpPr>
      <xdr:spPr bwMode="auto">
        <a:xfrm flipH="1">
          <a:off x="3314700" y="138112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</xdr:row>
      <xdr:rowOff>209550</xdr:rowOff>
    </xdr:from>
    <xdr:to>
      <xdr:col>15</xdr:col>
      <xdr:colOff>0</xdr:colOff>
      <xdr:row>13</xdr:row>
      <xdr:rowOff>190500</xdr:rowOff>
    </xdr:to>
    <xdr:sp macro="" textlink="">
      <xdr:nvSpPr>
        <xdr:cNvPr id="17228" name="Line 41"/>
        <xdr:cNvSpPr>
          <a:spLocks noChangeShapeType="1"/>
        </xdr:cNvSpPr>
      </xdr:nvSpPr>
      <xdr:spPr bwMode="auto">
        <a:xfrm>
          <a:off x="4324350" y="1590675"/>
          <a:ext cx="0" cy="1228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13</xdr:row>
      <xdr:rowOff>0</xdr:rowOff>
    </xdr:from>
    <xdr:to>
      <xdr:col>13</xdr:col>
      <xdr:colOff>180975</xdr:colOff>
      <xdr:row>13</xdr:row>
      <xdr:rowOff>0</xdr:rowOff>
    </xdr:to>
    <xdr:sp macro="" textlink="">
      <xdr:nvSpPr>
        <xdr:cNvPr id="17229" name="Line 43"/>
        <xdr:cNvSpPr>
          <a:spLocks noChangeShapeType="1"/>
        </xdr:cNvSpPr>
      </xdr:nvSpPr>
      <xdr:spPr bwMode="auto">
        <a:xfrm flipH="1">
          <a:off x="3390900" y="2628900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13</xdr:row>
      <xdr:rowOff>0</xdr:rowOff>
    </xdr:from>
    <xdr:to>
      <xdr:col>10</xdr:col>
      <xdr:colOff>9525</xdr:colOff>
      <xdr:row>14</xdr:row>
      <xdr:rowOff>76200</xdr:rowOff>
    </xdr:to>
    <xdr:sp macro="" textlink="">
      <xdr:nvSpPr>
        <xdr:cNvPr id="17230" name="Line 44"/>
        <xdr:cNvSpPr>
          <a:spLocks noChangeShapeType="1"/>
        </xdr:cNvSpPr>
      </xdr:nvSpPr>
      <xdr:spPr bwMode="auto">
        <a:xfrm flipV="1">
          <a:off x="3362325" y="26289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12</xdr:col>
      <xdr:colOff>171450</xdr:colOff>
      <xdr:row>14</xdr:row>
      <xdr:rowOff>85725</xdr:rowOff>
    </xdr:to>
    <xdr:sp macro="" textlink="">
      <xdr:nvSpPr>
        <xdr:cNvPr id="17231" name="Line 45"/>
        <xdr:cNvSpPr>
          <a:spLocks noChangeShapeType="1"/>
        </xdr:cNvSpPr>
      </xdr:nvSpPr>
      <xdr:spPr bwMode="auto">
        <a:xfrm>
          <a:off x="3352800" y="2933700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0</xdr:rowOff>
    </xdr:from>
    <xdr:to>
      <xdr:col>14</xdr:col>
      <xdr:colOff>0</xdr:colOff>
      <xdr:row>14</xdr:row>
      <xdr:rowOff>9525</xdr:rowOff>
    </xdr:to>
    <xdr:sp macro="" textlink="">
      <xdr:nvSpPr>
        <xdr:cNvPr id="17232" name="Line 46"/>
        <xdr:cNvSpPr>
          <a:spLocks noChangeShapeType="1"/>
        </xdr:cNvSpPr>
      </xdr:nvSpPr>
      <xdr:spPr bwMode="auto">
        <a:xfrm flipV="1">
          <a:off x="4124325" y="262890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24</xdr:row>
      <xdr:rowOff>0</xdr:rowOff>
    </xdr:from>
    <xdr:to>
      <xdr:col>8</xdr:col>
      <xdr:colOff>285750</xdr:colOff>
      <xdr:row>24</xdr:row>
      <xdr:rowOff>0</xdr:rowOff>
    </xdr:to>
    <xdr:sp macro="" textlink="">
      <xdr:nvSpPr>
        <xdr:cNvPr id="17233" name="Line 47"/>
        <xdr:cNvSpPr>
          <a:spLocks noChangeShapeType="1"/>
        </xdr:cNvSpPr>
      </xdr:nvSpPr>
      <xdr:spPr bwMode="auto">
        <a:xfrm>
          <a:off x="1009650" y="4924425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19</xdr:row>
      <xdr:rowOff>28575</xdr:rowOff>
    </xdr:from>
    <xdr:to>
      <xdr:col>5</xdr:col>
      <xdr:colOff>304800</xdr:colOff>
      <xdr:row>19</xdr:row>
      <xdr:rowOff>28575</xdr:rowOff>
    </xdr:to>
    <xdr:sp macro="" textlink="">
      <xdr:nvSpPr>
        <xdr:cNvPr id="17234" name="Line 12"/>
        <xdr:cNvSpPr>
          <a:spLocks noChangeShapeType="1"/>
        </xdr:cNvSpPr>
      </xdr:nvSpPr>
      <xdr:spPr bwMode="auto">
        <a:xfrm>
          <a:off x="619125" y="3914775"/>
          <a:ext cx="135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2"/>
  <sheetViews>
    <sheetView showGridLines="0" topLeftCell="A16" zoomScale="115" zoomScaleNormal="115" workbookViewId="0">
      <selection activeCell="P10" sqref="P10"/>
    </sheetView>
  </sheetViews>
  <sheetFormatPr defaultRowHeight="15"/>
  <cols>
    <col min="1" max="8" width="4.375" style="13" customWidth="1"/>
    <col min="9" max="9" width="4.25" style="13" customWidth="1"/>
    <col min="10" max="10" width="4.75" style="13" customWidth="1"/>
    <col min="11" max="13" width="2.5" style="13" customWidth="1"/>
    <col min="14" max="15" width="2.625" style="13" customWidth="1"/>
    <col min="16" max="17" width="2.375" style="13" customWidth="1"/>
    <col min="18" max="18" width="2.25" style="13" customWidth="1"/>
    <col min="19" max="28" width="4.375" style="13" customWidth="1"/>
    <col min="29" max="29" width="3.75" style="13" customWidth="1"/>
    <col min="30" max="30" width="4.875" style="13" customWidth="1"/>
    <col min="31" max="62" width="4.375" style="13" customWidth="1"/>
    <col min="63" max="16384" width="9" style="13"/>
  </cols>
  <sheetData>
    <row r="1" spans="1:33" ht="9.75" customHeight="1">
      <c r="K1" s="62"/>
    </row>
    <row r="2" spans="1:33" ht="19.5">
      <c r="B2" s="67" t="s">
        <v>60</v>
      </c>
      <c r="C2" s="67"/>
      <c r="D2" s="67"/>
      <c r="E2" s="59"/>
      <c r="F2" s="60" t="s">
        <v>61</v>
      </c>
      <c r="G2" s="59"/>
      <c r="H2" s="60" t="s">
        <v>62</v>
      </c>
      <c r="I2" s="60"/>
      <c r="J2" s="70" t="s">
        <v>63</v>
      </c>
      <c r="K2" s="70"/>
      <c r="L2" s="70"/>
      <c r="M2" s="70"/>
      <c r="N2" s="69" t="s">
        <v>65</v>
      </c>
      <c r="O2" s="69"/>
      <c r="P2" s="69"/>
      <c r="Q2" s="69"/>
      <c r="R2" s="69"/>
      <c r="S2" s="69"/>
      <c r="T2" s="69"/>
      <c r="U2" s="69"/>
      <c r="V2" s="69"/>
      <c r="W2" s="60"/>
      <c r="X2" s="71"/>
      <c r="Y2" s="71"/>
      <c r="Z2" s="71"/>
      <c r="AA2" s="71"/>
      <c r="AB2" s="60"/>
      <c r="AC2" s="60"/>
      <c r="AD2" s="60"/>
    </row>
    <row r="3" spans="1:33" ht="19.5">
      <c r="A3" s="61"/>
      <c r="B3" s="67" t="s">
        <v>59</v>
      </c>
      <c r="C3" s="67"/>
      <c r="D3" s="67"/>
      <c r="E3" s="68" t="s">
        <v>77</v>
      </c>
      <c r="F3" s="68"/>
      <c r="G3" s="68"/>
      <c r="H3" s="60"/>
      <c r="I3" s="60"/>
      <c r="J3" s="70" t="s">
        <v>64</v>
      </c>
      <c r="K3" s="70"/>
      <c r="L3" s="70"/>
      <c r="M3" s="70"/>
      <c r="N3" s="69" t="s">
        <v>76</v>
      </c>
      <c r="O3" s="69"/>
      <c r="P3" s="69"/>
      <c r="Q3" s="69"/>
      <c r="R3" s="69"/>
      <c r="S3" s="69"/>
      <c r="T3" s="69"/>
      <c r="U3" s="69"/>
      <c r="V3" s="69"/>
      <c r="W3" s="60"/>
      <c r="X3" s="126" t="s">
        <v>74</v>
      </c>
      <c r="Y3" s="126"/>
      <c r="Z3" s="126"/>
      <c r="AA3" s="126"/>
      <c r="AB3" s="126"/>
      <c r="AC3" s="126"/>
      <c r="AD3" s="126"/>
    </row>
    <row r="4" spans="1:33" ht="10.5" customHeight="1">
      <c r="A4" s="72"/>
      <c r="B4" s="72"/>
      <c r="C4" s="72"/>
      <c r="D4" s="72"/>
      <c r="E4" s="72"/>
      <c r="F4" s="72"/>
      <c r="G4" s="50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2"/>
      <c r="Z4" s="51"/>
      <c r="AA4" s="51"/>
      <c r="AB4" s="51"/>
      <c r="AC4" s="51"/>
      <c r="AD4" s="51"/>
    </row>
    <row r="5" spans="1:33" ht="15.75">
      <c r="A5" s="72"/>
      <c r="B5" s="72"/>
      <c r="C5" s="72"/>
      <c r="D5" s="72"/>
      <c r="E5" s="72"/>
      <c r="F5" s="72"/>
      <c r="G5" s="50"/>
      <c r="H5" s="53"/>
      <c r="I5" s="53"/>
      <c r="J5" s="53"/>
      <c r="K5" s="53"/>
      <c r="L5" s="53"/>
      <c r="M5" s="53"/>
      <c r="N5" s="53"/>
      <c r="O5" s="53"/>
      <c r="P5" s="54"/>
      <c r="Q5" s="86">
        <v>3</v>
      </c>
      <c r="R5" s="86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1:33" ht="17.25" thickBot="1">
      <c r="A6" s="72"/>
      <c r="B6" s="72"/>
      <c r="C6" s="72"/>
      <c r="D6" s="72"/>
      <c r="E6" s="72"/>
      <c r="F6" s="72"/>
      <c r="G6" s="50"/>
      <c r="H6" s="53"/>
      <c r="I6" s="53"/>
      <c r="J6" s="53"/>
      <c r="K6" s="53"/>
      <c r="L6" s="53"/>
      <c r="M6" s="53"/>
      <c r="N6" s="53"/>
      <c r="O6" s="53"/>
      <c r="P6" s="53"/>
      <c r="Q6" s="53"/>
      <c r="R6" s="55" t="s">
        <v>2</v>
      </c>
      <c r="S6" s="53"/>
      <c r="T6" s="53"/>
      <c r="U6" s="53"/>
      <c r="V6" s="53"/>
      <c r="W6" s="53"/>
      <c r="X6" s="53"/>
      <c r="Y6" s="53"/>
      <c r="Z6" s="58"/>
      <c r="AA6" s="58"/>
      <c r="AB6" s="53"/>
      <c r="AC6" s="53"/>
      <c r="AD6" s="53"/>
    </row>
    <row r="7" spans="1:33" ht="16.5" customHeight="1">
      <c r="H7" s="68">
        <v>10</v>
      </c>
      <c r="I7" s="68"/>
      <c r="J7" s="14"/>
      <c r="K7" s="110">
        <f>H7+L10</f>
        <v>13</v>
      </c>
      <c r="L7" s="110"/>
      <c r="N7" s="74" t="s">
        <v>0</v>
      </c>
      <c r="O7" s="119"/>
      <c r="P7" s="119"/>
      <c r="Q7" s="119"/>
      <c r="R7" s="120"/>
      <c r="T7" s="80">
        <f>K7-Q5-P9</f>
        <v>1</v>
      </c>
      <c r="U7" s="80"/>
      <c r="X7" s="80">
        <f>T7+T15+T21</f>
        <v>38</v>
      </c>
      <c r="Y7" s="112"/>
      <c r="Z7" s="56"/>
      <c r="AA7" s="57"/>
      <c r="AB7" s="113" t="s">
        <v>3</v>
      </c>
      <c r="AC7" s="114"/>
      <c r="AD7" s="115"/>
    </row>
    <row r="8" spans="1:33" ht="17.25" thickBot="1">
      <c r="H8" s="13" t="s">
        <v>4</v>
      </c>
      <c r="N8" s="121"/>
      <c r="O8" s="122"/>
      <c r="P8" s="122"/>
      <c r="Q8" s="122"/>
      <c r="R8" s="123"/>
      <c r="T8" s="15" t="s">
        <v>5</v>
      </c>
      <c r="X8" s="15" t="s">
        <v>6</v>
      </c>
      <c r="Z8" s="16"/>
      <c r="AA8" s="66"/>
      <c r="AB8" s="116"/>
      <c r="AC8" s="117"/>
      <c r="AD8" s="118"/>
    </row>
    <row r="9" spans="1:33" ht="15.75">
      <c r="C9" s="68">
        <v>20</v>
      </c>
      <c r="D9" s="68"/>
      <c r="P9" s="124">
        <v>9</v>
      </c>
      <c r="Q9" s="124"/>
    </row>
    <row r="10" spans="1:33" ht="16.5">
      <c r="C10" s="15" t="s">
        <v>7</v>
      </c>
      <c r="L10" s="111">
        <v>3</v>
      </c>
      <c r="M10" s="111"/>
    </row>
    <row r="11" spans="1:33" ht="15.75">
      <c r="K11" s="20" t="s">
        <v>31</v>
      </c>
      <c r="L11" s="21"/>
      <c r="M11" s="21"/>
      <c r="N11" s="22"/>
      <c r="O11" s="18"/>
      <c r="P11" s="125">
        <f>P9-L10</f>
        <v>6</v>
      </c>
      <c r="Q11" s="125"/>
      <c r="R11" s="20" t="s">
        <v>32</v>
      </c>
      <c r="S11" s="23"/>
      <c r="T11" s="23"/>
    </row>
    <row r="12" spans="1:33" ht="15.75">
      <c r="B12" s="11"/>
      <c r="AE12" s="16"/>
      <c r="AF12" s="3"/>
      <c r="AG12" s="2"/>
    </row>
    <row r="13" spans="1:33" ht="17.25" thickBot="1">
      <c r="B13" s="15"/>
      <c r="C13" s="111">
        <v>3</v>
      </c>
      <c r="D13" s="111"/>
      <c r="K13" s="111">
        <v>10</v>
      </c>
      <c r="L13" s="111"/>
      <c r="P13" s="12"/>
      <c r="Q13" s="86">
        <v>40</v>
      </c>
      <c r="R13" s="86"/>
      <c r="AE13" s="16"/>
      <c r="AF13" s="3"/>
      <c r="AG13" s="1"/>
    </row>
    <row r="14" spans="1:33" ht="17.25" thickBot="1">
      <c r="C14" s="24" t="s">
        <v>35</v>
      </c>
      <c r="K14" s="73" t="s">
        <v>25</v>
      </c>
      <c r="L14" s="73"/>
      <c r="M14" s="73"/>
      <c r="R14" s="15" t="s">
        <v>8</v>
      </c>
      <c r="Y14" s="26" t="s">
        <v>37</v>
      </c>
      <c r="Z14" s="27"/>
      <c r="AA14" s="27"/>
      <c r="AB14" s="27"/>
      <c r="AC14" s="27"/>
      <c r="AD14" s="28"/>
      <c r="AE14" s="16"/>
      <c r="AF14" s="3"/>
      <c r="AG14" s="1"/>
    </row>
    <row r="15" spans="1:33" ht="15.75">
      <c r="H15" s="80">
        <f>C9+C13+C16+C19-H7-H21</f>
        <v>60</v>
      </c>
      <c r="I15" s="80"/>
      <c r="J15" s="11"/>
      <c r="N15" s="131" t="s">
        <v>9</v>
      </c>
      <c r="O15" s="132"/>
      <c r="P15" s="132"/>
      <c r="Q15" s="132"/>
      <c r="R15" s="133"/>
      <c r="T15" s="80">
        <f>H15+P11-Q13</f>
        <v>26</v>
      </c>
      <c r="U15" s="80"/>
      <c r="Y15" s="29" t="s">
        <v>38</v>
      </c>
      <c r="Z15" s="30" t="s">
        <v>39</v>
      </c>
      <c r="AA15" s="31"/>
      <c r="AB15" s="31"/>
      <c r="AC15" s="31"/>
      <c r="AD15" s="32"/>
      <c r="AE15" s="16"/>
      <c r="AF15" s="3"/>
      <c r="AG15" s="1"/>
    </row>
    <row r="16" spans="1:33" ht="17.25" thickBot="1">
      <c r="C16" s="68">
        <v>1</v>
      </c>
      <c r="D16" s="130"/>
      <c r="H16" s="13" t="s">
        <v>10</v>
      </c>
      <c r="N16" s="134"/>
      <c r="O16" s="135"/>
      <c r="P16" s="135"/>
      <c r="Q16" s="135"/>
      <c r="R16" s="136"/>
      <c r="T16" s="15" t="s">
        <v>11</v>
      </c>
      <c r="Y16" s="33" t="s">
        <v>40</v>
      </c>
      <c r="Z16" s="34" t="s">
        <v>41</v>
      </c>
      <c r="AA16" s="35"/>
      <c r="AB16" s="35"/>
      <c r="AC16" s="35"/>
      <c r="AD16" s="36"/>
      <c r="AE16" s="16"/>
      <c r="AF16" s="3"/>
      <c r="AG16" s="1"/>
    </row>
    <row r="17" spans="1:33" ht="16.5">
      <c r="A17" s="11"/>
      <c r="B17" s="11"/>
      <c r="C17" s="25" t="s">
        <v>36</v>
      </c>
      <c r="E17" s="23"/>
      <c r="F17" s="23"/>
      <c r="Y17" s="37" t="s">
        <v>42</v>
      </c>
      <c r="Z17" s="38" t="s">
        <v>43</v>
      </c>
      <c r="AA17" s="39"/>
      <c r="AB17" s="39"/>
      <c r="AC17" s="39"/>
      <c r="AD17" s="40"/>
      <c r="AE17" s="16"/>
      <c r="AF17" s="3"/>
      <c r="AG17" s="1"/>
    </row>
    <row r="18" spans="1:33" ht="15.75">
      <c r="S18" s="137"/>
      <c r="T18" s="137"/>
      <c r="Y18" s="37" t="s">
        <v>44</v>
      </c>
      <c r="Z18" s="38" t="s">
        <v>45</v>
      </c>
      <c r="AA18" s="39"/>
      <c r="AB18" s="39"/>
      <c r="AC18" s="39"/>
      <c r="AD18" s="40"/>
      <c r="AE18" s="16"/>
      <c r="AF18" s="3"/>
      <c r="AG18" s="1"/>
    </row>
    <row r="19" spans="1:33" ht="16.5">
      <c r="A19" s="11"/>
      <c r="B19" s="11"/>
      <c r="C19" s="68">
        <v>60</v>
      </c>
      <c r="D19" s="130"/>
      <c r="E19" s="23"/>
      <c r="N19" s="12"/>
      <c r="O19" s="12"/>
      <c r="P19" s="12"/>
      <c r="Q19" s="86">
        <v>3</v>
      </c>
      <c r="R19" s="87"/>
      <c r="Y19" s="37" t="s">
        <v>46</v>
      </c>
      <c r="Z19" s="38" t="s">
        <v>47</v>
      </c>
      <c r="AA19" s="39"/>
      <c r="AB19" s="39"/>
      <c r="AC19" s="39"/>
      <c r="AD19" s="40"/>
      <c r="AE19" s="16"/>
      <c r="AF19" s="3"/>
      <c r="AG19" s="1"/>
    </row>
    <row r="20" spans="1:33" ht="17.25" thickBot="1">
      <c r="C20" s="63" t="s">
        <v>68</v>
      </c>
      <c r="Q20" s="17"/>
      <c r="R20" s="9" t="s">
        <v>2</v>
      </c>
      <c r="Y20" s="37" t="s">
        <v>48</v>
      </c>
      <c r="Z20" s="38" t="s">
        <v>12</v>
      </c>
      <c r="AA20" s="38"/>
      <c r="AB20" s="38"/>
      <c r="AC20" s="38"/>
      <c r="AD20" s="40"/>
      <c r="AE20" s="16"/>
      <c r="AF20" s="3"/>
      <c r="AG20" s="1"/>
    </row>
    <row r="21" spans="1:33" ht="15.75">
      <c r="B21" s="63"/>
      <c r="C21" s="63" t="s">
        <v>70</v>
      </c>
      <c r="H21" s="68">
        <v>14</v>
      </c>
      <c r="I21" s="68"/>
      <c r="J21" s="11"/>
      <c r="N21" s="74" t="s">
        <v>12</v>
      </c>
      <c r="O21" s="75"/>
      <c r="P21" s="75"/>
      <c r="Q21" s="75"/>
      <c r="R21" s="76"/>
      <c r="T21" s="80">
        <f>H21-Q19</f>
        <v>11</v>
      </c>
      <c r="U21" s="80"/>
      <c r="Y21" s="33" t="s">
        <v>66</v>
      </c>
      <c r="Z21" s="64" t="s">
        <v>69</v>
      </c>
      <c r="AA21" s="34"/>
      <c r="AB21" s="34"/>
      <c r="AC21" s="35"/>
      <c r="AD21" s="36"/>
      <c r="AE21" s="16"/>
      <c r="AF21" s="3"/>
      <c r="AG21" s="1"/>
    </row>
    <row r="22" spans="1:33" ht="17.25" thickBot="1">
      <c r="H22" s="13" t="s">
        <v>13</v>
      </c>
      <c r="N22" s="77"/>
      <c r="O22" s="78"/>
      <c r="P22" s="78"/>
      <c r="Q22" s="78"/>
      <c r="R22" s="79"/>
      <c r="T22" s="15" t="s">
        <v>14</v>
      </c>
      <c r="Y22" s="37" t="s">
        <v>49</v>
      </c>
      <c r="Z22" s="38" t="s">
        <v>50</v>
      </c>
      <c r="AA22" s="39"/>
      <c r="AB22" s="39"/>
      <c r="AC22" s="39"/>
      <c r="AD22" s="40"/>
      <c r="AE22" s="16"/>
      <c r="AF22" s="3"/>
      <c r="AG22" s="1"/>
    </row>
    <row r="23" spans="1:33" ht="15.75" thickBot="1">
      <c r="Y23" s="37" t="s">
        <v>51</v>
      </c>
      <c r="Z23" s="38" t="s">
        <v>52</v>
      </c>
      <c r="AA23" s="39"/>
      <c r="AB23" s="39"/>
      <c r="AC23" s="39"/>
      <c r="AD23" s="40"/>
      <c r="AE23" s="16"/>
      <c r="AF23" s="16"/>
      <c r="AG23" s="16"/>
    </row>
    <row r="24" spans="1:33" ht="15.75" customHeight="1">
      <c r="A24" s="98" t="s">
        <v>15</v>
      </c>
      <c r="B24" s="99"/>
      <c r="C24" s="97"/>
      <c r="D24" s="93" t="s">
        <v>29</v>
      </c>
      <c r="E24" s="94"/>
      <c r="F24" s="94"/>
      <c r="G24" s="94"/>
      <c r="H24" s="94"/>
      <c r="I24" s="94"/>
      <c r="J24" s="97" t="s">
        <v>30</v>
      </c>
      <c r="K24" s="82"/>
      <c r="L24" s="82"/>
      <c r="M24" s="81">
        <f>((C13+C16)+(L10+P11+K13))/((C9+C13+C16+C19)+(L10+P11+K13)-Q13)</f>
        <v>0.36507936507936506</v>
      </c>
      <c r="N24" s="82"/>
      <c r="O24" s="82"/>
      <c r="P24" s="82"/>
      <c r="Q24" s="83"/>
      <c r="Y24" s="37" t="s">
        <v>53</v>
      </c>
      <c r="Z24" s="38" t="s">
        <v>54</v>
      </c>
      <c r="AA24" s="39"/>
      <c r="AB24" s="39"/>
      <c r="AC24" s="39"/>
      <c r="AD24" s="40"/>
      <c r="AE24" s="16"/>
      <c r="AF24" s="16"/>
      <c r="AG24" s="16"/>
    </row>
    <row r="25" spans="1:33" ht="16.5" customHeight="1">
      <c r="A25" s="100"/>
      <c r="B25" s="101"/>
      <c r="C25" s="101"/>
      <c r="D25" s="95" t="s">
        <v>78</v>
      </c>
      <c r="E25" s="96"/>
      <c r="F25" s="96"/>
      <c r="G25" s="96"/>
      <c r="H25" s="96"/>
      <c r="I25" s="96"/>
      <c r="J25" s="84"/>
      <c r="K25" s="84"/>
      <c r="L25" s="84"/>
      <c r="M25" s="84"/>
      <c r="N25" s="84"/>
      <c r="O25" s="84"/>
      <c r="P25" s="84"/>
      <c r="Q25" s="85"/>
      <c r="Y25" s="37" t="s">
        <v>55</v>
      </c>
      <c r="Z25" s="38" t="s">
        <v>56</v>
      </c>
      <c r="AA25" s="39"/>
      <c r="AB25" s="39"/>
      <c r="AC25" s="39"/>
      <c r="AD25" s="40"/>
      <c r="AE25" s="16"/>
      <c r="AF25" s="16"/>
      <c r="AG25" s="16"/>
    </row>
    <row r="26" spans="1:33" ht="16.5">
      <c r="A26" s="88" t="s">
        <v>58</v>
      </c>
      <c r="B26" s="89"/>
      <c r="C26" s="90"/>
      <c r="D26" s="102" t="s">
        <v>16</v>
      </c>
      <c r="E26" s="102"/>
      <c r="F26" s="102"/>
      <c r="G26" s="102"/>
      <c r="H26" s="102"/>
      <c r="I26" s="103"/>
      <c r="J26" s="90" t="s">
        <v>30</v>
      </c>
      <c r="K26" s="103"/>
      <c r="L26" s="103"/>
      <c r="M26" s="105">
        <f>(T7+T15+T21)/(C9+C13+C16+C19)</f>
        <v>0.45238095238095238</v>
      </c>
      <c r="N26" s="106"/>
      <c r="O26" s="106"/>
      <c r="P26" s="106"/>
      <c r="Q26" s="107"/>
      <c r="R26" s="19"/>
      <c r="S26" s="16"/>
      <c r="T26" s="16"/>
      <c r="U26" s="16"/>
      <c r="Y26" s="41" t="s">
        <v>26</v>
      </c>
      <c r="Z26" s="42" t="s">
        <v>33</v>
      </c>
      <c r="AA26" s="48"/>
      <c r="AB26" s="48"/>
      <c r="AC26" s="48"/>
      <c r="AD26" s="43"/>
    </row>
    <row r="27" spans="1:33" ht="17.25" thickBot="1">
      <c r="A27" s="91"/>
      <c r="B27" s="92"/>
      <c r="C27" s="92"/>
      <c r="D27" s="78" t="s">
        <v>67</v>
      </c>
      <c r="E27" s="92"/>
      <c r="F27" s="92"/>
      <c r="G27" s="92"/>
      <c r="H27" s="92"/>
      <c r="I27" s="104"/>
      <c r="J27" s="104"/>
      <c r="K27" s="104"/>
      <c r="L27" s="104"/>
      <c r="M27" s="108"/>
      <c r="N27" s="108"/>
      <c r="O27" s="108"/>
      <c r="P27" s="108"/>
      <c r="Q27" s="109"/>
      <c r="R27" s="19"/>
      <c r="S27" s="16"/>
      <c r="T27" s="16"/>
      <c r="U27" s="16"/>
      <c r="Y27" s="41" t="s">
        <v>27</v>
      </c>
      <c r="Z27" s="42" t="s">
        <v>33</v>
      </c>
      <c r="AA27" s="48"/>
      <c r="AB27" s="48"/>
      <c r="AC27" s="48"/>
      <c r="AD27" s="43"/>
    </row>
    <row r="28" spans="1:33" ht="16.5">
      <c r="A28" s="10" t="s">
        <v>17</v>
      </c>
      <c r="B28" s="10"/>
      <c r="C28" s="4" t="s">
        <v>18</v>
      </c>
      <c r="D28" s="10" t="s">
        <v>19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Y28" s="41" t="s">
        <v>28</v>
      </c>
      <c r="Z28" s="42" t="s">
        <v>34</v>
      </c>
      <c r="AA28" s="48"/>
      <c r="AB28" s="48"/>
      <c r="AC28" s="48"/>
      <c r="AD28" s="49"/>
    </row>
    <row r="29" spans="1:33" ht="16.5">
      <c r="A29" s="5" t="s">
        <v>20</v>
      </c>
      <c r="B29" s="5"/>
      <c r="C29" s="4" t="s">
        <v>21</v>
      </c>
      <c r="D29" s="10" t="s">
        <v>22</v>
      </c>
      <c r="E29" s="1"/>
      <c r="F29" s="1"/>
      <c r="G29" s="1"/>
      <c r="H29" s="1"/>
      <c r="I29" s="1"/>
      <c r="J29" s="1"/>
      <c r="K29" s="1"/>
      <c r="L29" s="1"/>
      <c r="M29" s="1"/>
      <c r="N29" s="5"/>
      <c r="O29" s="5"/>
      <c r="P29" s="5"/>
      <c r="Q29" s="5"/>
      <c r="R29" s="5"/>
      <c r="S29" s="5"/>
      <c r="T29" s="5"/>
      <c r="U29" s="5"/>
      <c r="Y29" s="44" t="s">
        <v>1</v>
      </c>
      <c r="Z29" s="127" t="s">
        <v>75</v>
      </c>
      <c r="AA29" s="127"/>
      <c r="AB29" s="127"/>
      <c r="AC29" s="127"/>
      <c r="AD29" s="128"/>
    </row>
    <row r="30" spans="1:33" ht="17.25" thickBot="1">
      <c r="A30" s="5" t="s">
        <v>23</v>
      </c>
      <c r="B30" s="5"/>
      <c r="C30" s="4" t="s">
        <v>24</v>
      </c>
      <c r="D30" s="65" t="s">
        <v>73</v>
      </c>
      <c r="E30" s="1"/>
      <c r="F30" s="1"/>
      <c r="G30" s="1"/>
      <c r="H30" s="1"/>
      <c r="I30" s="1"/>
      <c r="J30" s="1"/>
      <c r="K30" s="1"/>
      <c r="L30" s="1"/>
      <c r="M30" s="1"/>
      <c r="N30" s="6"/>
      <c r="O30" s="6"/>
      <c r="P30" s="6"/>
      <c r="Q30" s="6"/>
      <c r="R30" s="6"/>
      <c r="S30" s="6"/>
      <c r="T30" s="6"/>
      <c r="U30" s="6"/>
      <c r="Y30" s="45" t="s">
        <v>57</v>
      </c>
      <c r="Z30" s="46"/>
      <c r="AA30" s="46"/>
      <c r="AB30" s="46"/>
      <c r="AC30" s="46"/>
      <c r="AD30" s="47"/>
    </row>
    <row r="31" spans="1:33">
      <c r="A31" s="5" t="s">
        <v>20</v>
      </c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6"/>
      <c r="O31" s="6"/>
      <c r="P31" s="6"/>
      <c r="Q31" s="6"/>
      <c r="R31" s="6"/>
      <c r="S31" s="6"/>
      <c r="T31" s="6"/>
      <c r="U31" s="6"/>
    </row>
    <row r="32" spans="1:33" ht="16.5">
      <c r="A32" s="1"/>
      <c r="B32" s="1"/>
      <c r="C32" s="7"/>
      <c r="D32" s="65" t="s">
        <v>71</v>
      </c>
      <c r="E32" s="5"/>
      <c r="F32" s="5"/>
      <c r="G32" s="5"/>
      <c r="H32" s="1"/>
      <c r="I32" s="1"/>
      <c r="J32" s="1"/>
      <c r="K32" s="1"/>
      <c r="L32" s="129"/>
      <c r="M32" s="129"/>
      <c r="N32" s="65" t="s">
        <v>72</v>
      </c>
      <c r="O32" s="5"/>
      <c r="P32" s="8"/>
      <c r="Q32" s="8"/>
      <c r="R32" s="8"/>
      <c r="S32" s="8"/>
      <c r="T32" s="8"/>
      <c r="U32" s="8"/>
    </row>
  </sheetData>
  <mergeCells count="55">
    <mergeCell ref="L10:M10"/>
    <mergeCell ref="P11:Q11"/>
    <mergeCell ref="X3:AD3"/>
    <mergeCell ref="Z29:AD29"/>
    <mergeCell ref="L32:M32"/>
    <mergeCell ref="C13:D13"/>
    <mergeCell ref="C16:D16"/>
    <mergeCell ref="N15:R16"/>
    <mergeCell ref="S18:T18"/>
    <mergeCell ref="C9:D9"/>
    <mergeCell ref="C19:D19"/>
    <mergeCell ref="M26:Q27"/>
    <mergeCell ref="T15:U15"/>
    <mergeCell ref="K7:L7"/>
    <mergeCell ref="K13:L13"/>
    <mergeCell ref="X7:Y7"/>
    <mergeCell ref="AB7:AD8"/>
    <mergeCell ref="N7:R8"/>
    <mergeCell ref="T7:U7"/>
    <mergeCell ref="Q13:R13"/>
    <mergeCell ref="P9:Q9"/>
    <mergeCell ref="A26:C27"/>
    <mergeCell ref="D24:I24"/>
    <mergeCell ref="D25:I25"/>
    <mergeCell ref="J24:L25"/>
    <mergeCell ref="A24:C25"/>
    <mergeCell ref="D26:I26"/>
    <mergeCell ref="D27:I27"/>
    <mergeCell ref="J26:L27"/>
    <mergeCell ref="K14:M14"/>
    <mergeCell ref="N21:R22"/>
    <mergeCell ref="T21:U21"/>
    <mergeCell ref="H21:I21"/>
    <mergeCell ref="E5:F5"/>
    <mergeCell ref="M24:Q25"/>
    <mergeCell ref="H15:I15"/>
    <mergeCell ref="Q5:R5"/>
    <mergeCell ref="H7:I7"/>
    <mergeCell ref="Q19:R19"/>
    <mergeCell ref="X2:AA2"/>
    <mergeCell ref="A6:B6"/>
    <mergeCell ref="C6:D6"/>
    <mergeCell ref="E6:F6"/>
    <mergeCell ref="A4:B4"/>
    <mergeCell ref="C4:D4"/>
    <mergeCell ref="E4:F4"/>
    <mergeCell ref="A5:B5"/>
    <mergeCell ref="C5:D5"/>
    <mergeCell ref="B2:D2"/>
    <mergeCell ref="B3:D3"/>
    <mergeCell ref="E3:G3"/>
    <mergeCell ref="N3:V3"/>
    <mergeCell ref="N2:V2"/>
    <mergeCell ref="J2:M2"/>
    <mergeCell ref="J3:M3"/>
  </mergeCells>
  <phoneticPr fontId="2" type="noConversion"/>
  <dataValidations count="1">
    <dataValidation type="list" allowBlank="1" showInputMessage="1" showErrorMessage="1" sqref="E3:G3">
      <formula1>"臺南園區,高雄園區,橋頭園區,嘉義園區,屏東園區,楠梓園區,臺南擴建園區"</formula1>
    </dataValidation>
  </dataValidations>
  <pageMargins left="0.74803149606299213" right="0.74803149606299213" top="1.0236220472440944" bottom="0.27559055118110237" header="0.51181102362204722" footer="0.19685039370078741"/>
  <pageSetup paperSize="9" orientation="landscape" r:id="rId1"/>
  <headerFooter alignWithMargins="0">
    <oddHeader>&amp;C&amp;"標楷體,粗體"&amp;16南部科學園區用水平衡圖(無製程版)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15" sqref="B15"/>
    </sheetView>
  </sheetViews>
  <sheetFormatPr defaultRowHeight="16.5"/>
  <cols>
    <col min="1" max="1" width="17.125" customWidth="1"/>
    <col min="2" max="2" width="15.25" customWidth="1"/>
    <col min="3" max="3" width="16.375" customWidth="1"/>
    <col min="4" max="4" width="14.125" customWidth="1"/>
    <col min="5" max="5" width="34.375" customWidth="1"/>
  </cols>
  <sheetData>
    <row r="1" spans="1:5" ht="17.25" thickBot="1"/>
    <row r="2" spans="1:5" ht="19.5" thickBot="1">
      <c r="A2" s="138" t="s">
        <v>79</v>
      </c>
      <c r="B2" s="139" t="s">
        <v>80</v>
      </c>
      <c r="C2" s="139" t="s">
        <v>81</v>
      </c>
      <c r="D2" s="139" t="s">
        <v>82</v>
      </c>
      <c r="E2" s="139" t="s">
        <v>83</v>
      </c>
    </row>
    <row r="3" spans="1:5" ht="47.25" customHeight="1" thickBot="1">
      <c r="A3" s="140" t="s">
        <v>84</v>
      </c>
      <c r="B3" s="141" t="s">
        <v>85</v>
      </c>
      <c r="C3" s="142" t="s">
        <v>86</v>
      </c>
      <c r="D3" s="142" t="s">
        <v>87</v>
      </c>
      <c r="E3" s="143" t="s">
        <v>88</v>
      </c>
    </row>
    <row r="4" spans="1:5" ht="38.25" thickBot="1">
      <c r="A4" s="144" t="s">
        <v>77</v>
      </c>
      <c r="B4" s="145" t="s">
        <v>85</v>
      </c>
      <c r="C4" s="138" t="s">
        <v>89</v>
      </c>
      <c r="D4" s="138" t="s">
        <v>87</v>
      </c>
      <c r="E4" s="146" t="s">
        <v>90</v>
      </c>
    </row>
    <row r="5" spans="1:5" ht="50.25" thickBot="1">
      <c r="A5" s="147" t="s">
        <v>91</v>
      </c>
      <c r="B5" s="148" t="s">
        <v>85</v>
      </c>
      <c r="C5" s="149" t="s">
        <v>92</v>
      </c>
      <c r="D5" s="149" t="s">
        <v>87</v>
      </c>
      <c r="E5" s="150" t="s">
        <v>93</v>
      </c>
    </row>
    <row r="6" spans="1:5" ht="38.25" thickBot="1">
      <c r="A6" s="151" t="s">
        <v>94</v>
      </c>
      <c r="B6" s="152" t="s">
        <v>85</v>
      </c>
      <c r="C6" s="153" t="s">
        <v>95</v>
      </c>
      <c r="D6" s="153" t="s">
        <v>87</v>
      </c>
      <c r="E6" s="153" t="s">
        <v>96</v>
      </c>
    </row>
    <row r="7" spans="1:5" ht="50.25" thickBot="1">
      <c r="A7" s="154" t="s">
        <v>97</v>
      </c>
      <c r="B7" s="155" t="s">
        <v>85</v>
      </c>
      <c r="C7" s="156" t="s">
        <v>95</v>
      </c>
      <c r="D7" s="156" t="s">
        <v>87</v>
      </c>
      <c r="E7" s="157" t="s">
        <v>98</v>
      </c>
    </row>
    <row r="8" spans="1:5" ht="38.25" thickBot="1">
      <c r="A8" s="158" t="s">
        <v>99</v>
      </c>
      <c r="B8" s="159" t="s">
        <v>96</v>
      </c>
      <c r="C8" s="160" t="s">
        <v>96</v>
      </c>
      <c r="D8" s="160" t="s">
        <v>96</v>
      </c>
      <c r="E8" s="160" t="s">
        <v>96</v>
      </c>
    </row>
    <row r="9" spans="1:5" ht="38.25" thickBot="1">
      <c r="A9" s="161" t="s">
        <v>100</v>
      </c>
      <c r="B9" s="162" t="s">
        <v>85</v>
      </c>
      <c r="C9" s="163" t="s">
        <v>101</v>
      </c>
      <c r="D9" s="163" t="s">
        <v>87</v>
      </c>
      <c r="E9" s="164" t="s">
        <v>102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無製程版</vt:lpstr>
      <vt:lpstr>用水回收率及排放率標準</vt:lpstr>
    </vt:vector>
  </TitlesOfParts>
  <Company>UNITED MICROELECTRONICS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UMC USER</dc:creator>
  <cp:lastModifiedBy>李育臣</cp:lastModifiedBy>
  <cp:lastPrinted>2024-02-06T03:45:44Z</cp:lastPrinted>
  <dcterms:created xsi:type="dcterms:W3CDTF">1999-08-26T11:23:32Z</dcterms:created>
  <dcterms:modified xsi:type="dcterms:W3CDTF">2024-03-12T01:19:14Z</dcterms:modified>
</cp:coreProperties>
</file>